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Wijnie\Dropbox (TKI TU)\TKI TU\formats en handleiding\"/>
    </mc:Choice>
  </mc:AlternateContent>
  <bookViews>
    <workbookView xWindow="0" yWindow="0" windowWidth="20490" windowHeight="7530"/>
  </bookViews>
  <sheets>
    <sheet name="begroting" sheetId="3" r:id="rId1"/>
    <sheet name="jaarrapportage" sheetId="1" r:id="rId2"/>
    <sheet name="eindrapportage" sheetId="2" r:id="rId3"/>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0" i="2" l="1"/>
  <c r="B61" i="2"/>
  <c r="B62" i="2"/>
  <c r="B59" i="2"/>
  <c r="B48" i="2"/>
  <c r="B47" i="2"/>
  <c r="B34" i="2"/>
  <c r="B35" i="2"/>
  <c r="B36" i="2"/>
  <c r="B37" i="2"/>
  <c r="B38" i="2"/>
  <c r="B33" i="2"/>
  <c r="B28" i="2"/>
  <c r="B29" i="2"/>
  <c r="B30" i="2"/>
  <c r="B27" i="2"/>
  <c r="B16" i="2"/>
  <c r="B17" i="2"/>
  <c r="B18" i="2"/>
  <c r="B19" i="2"/>
  <c r="B20" i="2"/>
  <c r="B15" i="2"/>
  <c r="C12" i="2"/>
  <c r="B10" i="2"/>
  <c r="B11" i="2"/>
  <c r="B12" i="2"/>
  <c r="B9" i="2"/>
  <c r="D48" i="1"/>
  <c r="K47" i="1"/>
  <c r="I47" i="1"/>
  <c r="D47" i="1"/>
  <c r="F47" i="1"/>
  <c r="F45" i="1"/>
  <c r="K45" i="1"/>
  <c r="K40" i="1"/>
  <c r="K41" i="1"/>
  <c r="K42" i="1"/>
  <c r="K43" i="1"/>
  <c r="K39" i="1"/>
  <c r="D36" i="1"/>
  <c r="I36" i="1"/>
  <c r="K36" i="1"/>
  <c r="K35" i="1"/>
  <c r="K34" i="1"/>
  <c r="K33" i="1"/>
  <c r="I35" i="1"/>
  <c r="K32" i="1"/>
  <c r="I34" i="1"/>
  <c r="I33" i="1"/>
  <c r="I32" i="1"/>
  <c r="E44" i="1"/>
  <c r="B44" i="1"/>
  <c r="C45" i="1"/>
  <c r="C17" i="1"/>
  <c r="E43" i="1" s="1"/>
  <c r="J43" i="1" s="1"/>
  <c r="C16" i="1"/>
  <c r="E42" i="1" s="1"/>
  <c r="J42" i="1" s="1"/>
  <c r="C15" i="1"/>
  <c r="E41" i="1" s="1"/>
  <c r="J41" i="1" s="1"/>
  <c r="C14" i="1"/>
  <c r="E40" i="1" s="1"/>
  <c r="J40" i="1" s="1"/>
  <c r="C13" i="1"/>
  <c r="E39" i="1" s="1"/>
  <c r="C8" i="1"/>
  <c r="C7" i="1"/>
  <c r="C6" i="1"/>
  <c r="C5" i="1"/>
  <c r="B7" i="1"/>
  <c r="B34" i="1" s="1"/>
  <c r="B8" i="1"/>
  <c r="B35" i="1" s="1"/>
  <c r="K87" i="3"/>
  <c r="E86" i="2" s="1"/>
  <c r="I62" i="3"/>
  <c r="C61" i="2" s="1"/>
  <c r="I63" i="3"/>
  <c r="C62" i="2" s="1"/>
  <c r="E28" i="3"/>
  <c r="F28" i="3"/>
  <c r="G28" i="3"/>
  <c r="H28" i="3"/>
  <c r="I29" i="3"/>
  <c r="C27" i="2" s="1"/>
  <c r="I30" i="3"/>
  <c r="I31" i="3"/>
  <c r="C29" i="2" s="1"/>
  <c r="I13" i="3"/>
  <c r="C11" i="2" s="1"/>
  <c r="I14" i="3"/>
  <c r="I15" i="3"/>
  <c r="C28" i="2" l="1"/>
  <c r="E45" i="1"/>
  <c r="E47" i="1" s="1"/>
  <c r="J39" i="1"/>
  <c r="J45" i="1" s="1"/>
  <c r="C10" i="1"/>
  <c r="B85" i="2" l="1"/>
  <c r="B84" i="2"/>
  <c r="B83" i="2"/>
  <c r="B82" i="2"/>
  <c r="B81" i="2"/>
  <c r="D69" i="2"/>
  <c r="C69" i="2"/>
  <c r="D64" i="2"/>
  <c r="C64" i="2"/>
  <c r="D58" i="2"/>
  <c r="D53" i="2"/>
  <c r="D50" i="2" s="1"/>
  <c r="C53" i="2"/>
  <c r="C50" i="2" s="1"/>
  <c r="D46" i="2"/>
  <c r="D41" i="2"/>
  <c r="C41" i="2"/>
  <c r="D32" i="2"/>
  <c r="D26" i="2"/>
  <c r="D21" i="2"/>
  <c r="D14" i="2" s="1"/>
  <c r="C21" i="2"/>
  <c r="D8" i="2"/>
  <c r="B23" i="1"/>
  <c r="B22" i="1"/>
  <c r="B17" i="1"/>
  <c r="B18" i="1"/>
  <c r="D44" i="2" l="1"/>
  <c r="F87" i="2"/>
  <c r="D24" i="2"/>
  <c r="D56" i="2"/>
  <c r="D95" i="2"/>
  <c r="D99" i="2" s="1"/>
  <c r="D72" i="2"/>
  <c r="H88" i="3"/>
  <c r="I88" i="3"/>
  <c r="J88" i="3"/>
  <c r="G88" i="3"/>
  <c r="B83" i="3"/>
  <c r="B84" i="3"/>
  <c r="B85" i="3"/>
  <c r="B86" i="3"/>
  <c r="B43" i="1" s="1"/>
  <c r="B82" i="3"/>
  <c r="D73" i="2" l="1"/>
  <c r="I99" i="3"/>
  <c r="F10" i="3"/>
  <c r="B14" i="1"/>
  <c r="B40" i="1" s="1"/>
  <c r="B15" i="1"/>
  <c r="B41" i="1" s="1"/>
  <c r="B16" i="1"/>
  <c r="B42" i="1" s="1"/>
  <c r="B13" i="1"/>
  <c r="B39" i="1" s="1"/>
  <c r="F70" i="3"/>
  <c r="G70" i="3"/>
  <c r="H70" i="3"/>
  <c r="I70" i="3"/>
  <c r="E70" i="3"/>
  <c r="F65" i="3"/>
  <c r="G65" i="3"/>
  <c r="H65" i="3"/>
  <c r="I65" i="3"/>
  <c r="E65" i="3"/>
  <c r="F59" i="3"/>
  <c r="F73" i="3" s="1"/>
  <c r="G59" i="3"/>
  <c r="H59" i="3"/>
  <c r="E59" i="3"/>
  <c r="E73" i="3" s="1"/>
  <c r="E54" i="3"/>
  <c r="E51" i="3" s="1"/>
  <c r="I54" i="3"/>
  <c r="H54" i="3"/>
  <c r="H51" i="3" s="1"/>
  <c r="G54" i="3"/>
  <c r="G51" i="3" s="1"/>
  <c r="F54" i="3"/>
  <c r="F51" i="3" s="1"/>
  <c r="I44" i="3"/>
  <c r="I43" i="3"/>
  <c r="I42" i="3" s="1"/>
  <c r="F42" i="3"/>
  <c r="G42" i="3"/>
  <c r="H42" i="3"/>
  <c r="E42" i="3"/>
  <c r="I25" i="3"/>
  <c r="I24" i="3"/>
  <c r="F23" i="3"/>
  <c r="G23" i="3"/>
  <c r="G16" i="3" s="1"/>
  <c r="G96" i="3" s="1"/>
  <c r="H23" i="3"/>
  <c r="H16" i="3" s="1"/>
  <c r="E23" i="3"/>
  <c r="E16" i="3" s="1"/>
  <c r="F47" i="3"/>
  <c r="G47" i="3"/>
  <c r="H47" i="3"/>
  <c r="E47" i="3"/>
  <c r="E57" i="3" s="1"/>
  <c r="I32" i="3"/>
  <c r="I41" i="3"/>
  <c r="F33" i="3"/>
  <c r="G33" i="3"/>
  <c r="H33" i="3"/>
  <c r="H45" i="3" s="1"/>
  <c r="E33" i="3"/>
  <c r="F16" i="3"/>
  <c r="F96" i="3" s="1"/>
  <c r="G10" i="3"/>
  <c r="H10" i="3"/>
  <c r="E10" i="3"/>
  <c r="H97" i="3"/>
  <c r="F97" i="3"/>
  <c r="G97" i="3"/>
  <c r="E97" i="3"/>
  <c r="C32" i="1" s="1"/>
  <c r="K83" i="3"/>
  <c r="E82" i="2" s="1"/>
  <c r="K84" i="3"/>
  <c r="E83" i="2" s="1"/>
  <c r="K85" i="3"/>
  <c r="E84" i="2" s="1"/>
  <c r="K86" i="3"/>
  <c r="E85" i="2" s="1"/>
  <c r="K82" i="3"/>
  <c r="E81" i="2" s="1"/>
  <c r="I53" i="3"/>
  <c r="I48" i="3"/>
  <c r="C47" i="2" s="1"/>
  <c r="I49" i="3"/>
  <c r="C48" i="2" s="1"/>
  <c r="I52" i="3"/>
  <c r="I38" i="3"/>
  <c r="C37" i="2" s="1"/>
  <c r="I18" i="3"/>
  <c r="C16" i="2" s="1"/>
  <c r="I19" i="3"/>
  <c r="C17" i="2" s="1"/>
  <c r="I20" i="3"/>
  <c r="C18" i="2" s="1"/>
  <c r="I21" i="3"/>
  <c r="C19" i="2" s="1"/>
  <c r="I61" i="3"/>
  <c r="C60" i="2" s="1"/>
  <c r="I60" i="3"/>
  <c r="I34" i="3"/>
  <c r="C33" i="2" s="1"/>
  <c r="I35" i="3"/>
  <c r="C34" i="2" s="1"/>
  <c r="I36" i="3"/>
  <c r="C35" i="2" s="1"/>
  <c r="I37" i="3"/>
  <c r="C36" i="2" s="1"/>
  <c r="B6" i="1"/>
  <c r="B33" i="1" s="1"/>
  <c r="B5" i="1"/>
  <c r="B32" i="1" s="1"/>
  <c r="I12" i="3"/>
  <c r="C10" i="2" s="1"/>
  <c r="I17" i="3"/>
  <c r="C15" i="2" s="1"/>
  <c r="I11" i="3"/>
  <c r="C9" i="2" s="1"/>
  <c r="E87" i="2" l="1"/>
  <c r="C33" i="1"/>
  <c r="H32" i="1"/>
  <c r="J32" i="1" s="1"/>
  <c r="I59" i="3"/>
  <c r="C59" i="2"/>
  <c r="C58" i="2" s="1"/>
  <c r="C72" i="2" s="1"/>
  <c r="C46" i="2"/>
  <c r="C56" i="2" s="1"/>
  <c r="C32" i="2"/>
  <c r="E96" i="3"/>
  <c r="H96" i="3"/>
  <c r="C30" i="2"/>
  <c r="C26" i="2" s="1"/>
  <c r="C44" i="2" s="1"/>
  <c r="I28" i="3"/>
  <c r="C14" i="2"/>
  <c r="C8" i="2"/>
  <c r="C24" i="2" s="1"/>
  <c r="K88" i="3"/>
  <c r="I97" i="3" s="1"/>
  <c r="C96" i="2" s="1"/>
  <c r="F26" i="3"/>
  <c r="I73" i="3"/>
  <c r="H57" i="3"/>
  <c r="F57" i="3"/>
  <c r="H73" i="3"/>
  <c r="G73" i="3"/>
  <c r="G45" i="3"/>
  <c r="E26" i="3"/>
  <c r="G57" i="3"/>
  <c r="G26" i="3"/>
  <c r="E45" i="3"/>
  <c r="H26" i="3"/>
  <c r="F45" i="3"/>
  <c r="C19" i="1"/>
  <c r="C26" i="1" s="1"/>
  <c r="I10" i="3"/>
  <c r="I51" i="3"/>
  <c r="I23" i="3"/>
  <c r="I16" i="3" s="1"/>
  <c r="I33" i="3"/>
  <c r="I47" i="3"/>
  <c r="H33" i="1" l="1"/>
  <c r="J33" i="1" s="1"/>
  <c r="C34" i="1"/>
  <c r="I96" i="3"/>
  <c r="C95" i="2" s="1"/>
  <c r="C73" i="2"/>
  <c r="I26" i="3"/>
  <c r="F74" i="3"/>
  <c r="F98" i="3" s="1"/>
  <c r="F100" i="3" s="1"/>
  <c r="G74" i="3"/>
  <c r="G98" i="3" s="1"/>
  <c r="G100" i="3" s="1"/>
  <c r="H74" i="3"/>
  <c r="H98" i="3" s="1"/>
  <c r="H100" i="3" s="1"/>
  <c r="E74" i="3"/>
  <c r="E98" i="3" s="1"/>
  <c r="I45" i="3"/>
  <c r="I57" i="3"/>
  <c r="H34" i="1" l="1"/>
  <c r="J34" i="1"/>
  <c r="C35" i="1"/>
  <c r="C36" i="1"/>
  <c r="C47" i="1" s="1"/>
  <c r="I98" i="3"/>
  <c r="E100" i="3"/>
  <c r="I74" i="3"/>
  <c r="H35" i="1" l="1"/>
  <c r="H36" i="1" s="1"/>
  <c r="H47" i="1" s="1"/>
  <c r="J35" i="1"/>
  <c r="J36" i="1" s="1"/>
  <c r="J47" i="1" s="1"/>
  <c r="C48" i="1" s="1"/>
  <c r="I100" i="3"/>
  <c r="C97" i="2"/>
  <c r="C99" i="2" s="1"/>
</calcChain>
</file>

<file path=xl/sharedStrings.xml><?xml version="1.0" encoding="utf-8"?>
<sst xmlns="http://schemas.openxmlformats.org/spreadsheetml/2006/main" count="193" uniqueCount="87">
  <si>
    <t>Naam partner</t>
  </si>
  <si>
    <t>Begroot (k€) (uit projectplan)</t>
  </si>
  <si>
    <t>Kennisinstellingen/publieke partijen</t>
  </si>
  <si>
    <t>Totaal kennisinstellingen</t>
  </si>
  <si>
    <t>Bedrijven/private partijen</t>
  </si>
  <si>
    <t>Totaal bedrijven/privaat</t>
  </si>
  <si>
    <t>Totaal kosten (publ. + priv.)</t>
  </si>
  <si>
    <t>Naam</t>
  </si>
  <si>
    <t>Gerealiseerde private in kind bijdrage</t>
  </si>
  <si>
    <t>Overig publiek (DLO, TNO, NWO, regio, etc.)</t>
  </si>
  <si>
    <t>Publieke kennisinstellingen</t>
  </si>
  <si>
    <t> Nvt</t>
  </si>
  <si>
    <t xml:space="preserve"> </t>
  </si>
  <si>
    <t>Private partners</t>
  </si>
  <si>
    <t>Totaal PPS</t>
  </si>
  <si>
    <t>Percentage private financiering</t>
  </si>
  <si>
    <t xml:space="preserve">** Hier alleen bedragen invullen die niet naar publieke kennisinstellingen gaan. </t>
  </si>
  <si>
    <t>Totaal</t>
  </si>
  <si>
    <t>Projectkosten</t>
  </si>
  <si>
    <r>
      <t>Kosten</t>
    </r>
    <r>
      <rPr>
        <sz val="8.5"/>
        <color theme="1"/>
        <rFont val="Verdana"/>
        <family val="2"/>
      </rPr>
      <t xml:space="preserve"> </t>
    </r>
    <r>
      <rPr>
        <b/>
        <sz val="8.5"/>
        <color theme="1"/>
        <rFont val="Verdana"/>
        <family val="2"/>
      </rPr>
      <t>in k€ EXCLUSIEF BTW</t>
    </r>
  </si>
  <si>
    <t>Personele kosten voor inzet onderzoekers:</t>
  </si>
  <si>
    <t>Anders</t>
  </si>
  <si>
    <t>Materiële kosten en diensten door derden:</t>
  </si>
  <si>
    <t>Investeringen in apparatuur en afschrijvingen:</t>
  </si>
  <si>
    <t>Overige kosten, reiskosten e.d.</t>
  </si>
  <si>
    <t>KOSTEN TOTAAL (excl. BTW):</t>
  </si>
  <si>
    <r>
      <t xml:space="preserve">In deze tabel vult u de inkomsten in (zowel reeds toegezegde private bijdragen en subsidies, als de door u gevraagde bijdrage van de Topsector Agri &amp; Food). </t>
    </r>
    <r>
      <rPr>
        <b/>
        <i/>
        <sz val="8.5"/>
        <color theme="1"/>
        <rFont val="Verdana"/>
        <family val="2"/>
      </rPr>
      <t xml:space="preserve">  </t>
    </r>
  </si>
  <si>
    <t>Projectinkomsten</t>
  </si>
  <si>
    <t>Toegezegde / gevraagde bedragen (k€)</t>
  </si>
  <si>
    <r>
      <t xml:space="preserve">Totaal bijdrage bedrijven </t>
    </r>
    <r>
      <rPr>
        <i/>
        <sz val="8.5"/>
        <color theme="1"/>
        <rFont val="Verdana"/>
        <family val="2"/>
      </rPr>
      <t>in cash</t>
    </r>
    <r>
      <rPr>
        <sz val="8.5"/>
        <color theme="1"/>
        <rFont val="Verdana"/>
        <family val="2"/>
      </rPr>
      <t xml:space="preserve"> </t>
    </r>
    <r>
      <rPr>
        <b/>
        <sz val="8.5"/>
        <color theme="1"/>
        <rFont val="Verdana"/>
        <family val="2"/>
      </rPr>
      <t>2)</t>
    </r>
  </si>
  <si>
    <t>Gevraagde publieke financiering (TKI-toeslag)</t>
  </si>
  <si>
    <t>Gevraagde publieke financiering (WR capaciteit)</t>
  </si>
  <si>
    <t>TOTAAL (excl. BTW)</t>
  </si>
  <si>
    <r>
      <t>1)</t>
    </r>
    <r>
      <rPr>
        <b/>
        <i/>
        <sz val="7"/>
        <color theme="1"/>
        <rFont val="Times New Roman"/>
        <family val="1"/>
      </rPr>
      <t xml:space="preserve">    </t>
    </r>
    <r>
      <rPr>
        <i/>
        <sz val="8.5"/>
        <color theme="1"/>
        <rFont val="Verdana"/>
        <family val="2"/>
      </rPr>
      <t xml:space="preserve">In kind bijdragen dienen te worden uitgesplitst in een extra tabel (zie tabel 3) per jaar en per bedrijf. De juiste wijze van berekenen van de waarde van in-kind bijdragen is weergegeven in de (bijlage van) de calltekst. </t>
    </r>
  </si>
  <si>
    <t>MKB</t>
  </si>
  <si>
    <t>JA/NEE</t>
  </si>
  <si>
    <t>TOTAAL excl. BTW</t>
  </si>
  <si>
    <t xml:space="preserve">Geef in onderstaande tabel weer welke cash bijdragen door welke bedrijven worden betaald. </t>
  </si>
  <si>
    <t>Naam Partner</t>
  </si>
  <si>
    <t>Waarde in cash bijdrage (k€)</t>
  </si>
  <si>
    <t xml:space="preserve">Tabel 1. Projectbegroting </t>
  </si>
  <si>
    <t xml:space="preserve">en maak daarbij ook het onderscheid in de kosten voor de inzet van onderzoekers, materiële kosten, investeringen in apparatuur en overige kosten. </t>
  </si>
  <si>
    <t>Kosten: Geef in deze tabel aan welke kosten gemaakt zijn.</t>
  </si>
  <si>
    <t>Splits dit uit naar de verschillende projectpartners</t>
  </si>
  <si>
    <t>Bij private partijen gaat het hierbij om de in kind inbreng in de PPS</t>
  </si>
  <si>
    <t>Kennisinstelllingen / publieke partijen</t>
  </si>
  <si>
    <t>Private in kind</t>
  </si>
  <si>
    <t>TOTAAL PERSONEEL:</t>
  </si>
  <si>
    <t>TOTAAL MATERIEEL:</t>
  </si>
  <si>
    <t>TOTAAL INVESTERING:</t>
  </si>
  <si>
    <t>TOTAAL OVERIG:</t>
  </si>
  <si>
    <t>Bijragen bedrijven in kind</t>
  </si>
  <si>
    <r>
      <t>Tabel 2. I</t>
    </r>
    <r>
      <rPr>
        <b/>
        <i/>
        <u/>
        <sz val="8.5"/>
        <color theme="1"/>
        <rFont val="Verdana"/>
        <family val="2"/>
      </rPr>
      <t>n cash</t>
    </r>
    <r>
      <rPr>
        <b/>
        <u/>
        <sz val="8.5"/>
        <color theme="1"/>
        <rFont val="Verdana"/>
        <family val="2"/>
      </rPr>
      <t xml:space="preserve"> private bijdragen</t>
    </r>
    <r>
      <rPr>
        <b/>
        <sz val="8.5"/>
        <color theme="1"/>
        <rFont val="Verdana"/>
        <family val="2"/>
      </rPr>
      <t xml:space="preserve"> per bedrijf</t>
    </r>
  </si>
  <si>
    <t>Tabel 3. Projectfinanciering</t>
  </si>
  <si>
    <t>Gerealiseerd 2018 (k€)</t>
  </si>
  <si>
    <t xml:space="preserve">  </t>
  </si>
  <si>
    <t>functie</t>
  </si>
  <si>
    <t>fte</t>
  </si>
  <si>
    <t>U vult alleen de witte vakken in. Wilt u rijen toevoegen dan graag op de laatse regel van de categorie staan en een regel erboven toevoegen</t>
  </si>
  <si>
    <t>Private inzet (in kind)</t>
  </si>
  <si>
    <t xml:space="preserve">In deze tabel vult u de projectkosten in. Specificeer hierbij de kosten van de partijen die het onderzoek gaan uitvoeren (publiek en privaat) in euro’s </t>
  </si>
  <si>
    <t>T.b.v. welke erkende onderzoeks-instelling</t>
  </si>
  <si>
    <t>anders</t>
  </si>
  <si>
    <t>Totaal anders</t>
  </si>
  <si>
    <t>uren</t>
  </si>
  <si>
    <t>tarief</t>
  </si>
  <si>
    <t>Peijnenburg</t>
  </si>
  <si>
    <t>Begrote private cash bijdrage</t>
  </si>
  <si>
    <t>Gerealiseerde private cash bijdrage</t>
  </si>
  <si>
    <t>Totaal dekking publiek</t>
  </si>
  <si>
    <t>Totaal dekking  privaat</t>
  </si>
  <si>
    <t>Begrote TKI toeslag</t>
  </si>
  <si>
    <t>Gerealseerde TKI toeslag</t>
  </si>
  <si>
    <t>Totale begrote  finan-ciering</t>
  </si>
  <si>
    <t>Totale gerealiseerde financ-ciering</t>
  </si>
  <si>
    <t>begrote private in kind bijdrage</t>
  </si>
  <si>
    <t>nvt</t>
  </si>
  <si>
    <t>totale begroting</t>
  </si>
  <si>
    <t>totale realisatie</t>
  </si>
  <si>
    <t>kvk nummer</t>
  </si>
  <si>
    <t xml:space="preserve">begroot </t>
  </si>
  <si>
    <t>realisatie</t>
  </si>
  <si>
    <t>begroot</t>
  </si>
  <si>
    <t>reslisatie</t>
  </si>
  <si>
    <t>totaal</t>
  </si>
  <si>
    <r>
      <t xml:space="preserve">Kosten: </t>
    </r>
    <r>
      <rPr>
        <sz val="9"/>
        <color theme="1"/>
        <rFont val="Verdana"/>
        <family val="2"/>
      </rPr>
      <t>Geef in deze tabel aan welke kosten in 2017 gemaakt zijn. Splits dit uit naar de verschillende projectpartners. Bij private partijen gaat het hierbij om de in kind inbreng in de PPS</t>
    </r>
  </si>
  <si>
    <r>
      <t xml:space="preserve">Financiering: </t>
    </r>
    <r>
      <rPr>
        <sz val="9"/>
        <color rgb="FF000000"/>
        <rFont val="Verdana"/>
        <family val="2"/>
      </rPr>
      <t>Geef in deze tabel de financiering 2017 aan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</si>
</sst>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_ * #,##0_ ;_ * \-#,##0_ ;_ * &quot;-&quot;??_ ;_ @_ "/>
  </numFmts>
  <fonts count="14" x14ac:knownFonts="1">
    <font>
      <sz val="11"/>
      <color theme="1"/>
      <name val="Calibri"/>
      <family val="2"/>
      <scheme val="minor"/>
    </font>
    <font>
      <b/>
      <sz val="9"/>
      <color theme="1"/>
      <name val="Verdana"/>
      <family val="2"/>
    </font>
    <font>
      <sz val="9"/>
      <color theme="1"/>
      <name val="Verdana"/>
      <family val="2"/>
    </font>
    <font>
      <b/>
      <sz val="9"/>
      <color rgb="FF000000"/>
      <name val="Verdana"/>
      <family val="2"/>
    </font>
    <font>
      <sz val="9"/>
      <color rgb="FF000000"/>
      <name val="Verdana"/>
      <family val="2"/>
    </font>
    <font>
      <sz val="8.5"/>
      <color theme="1"/>
      <name val="Verdana"/>
      <family val="2"/>
    </font>
    <font>
      <b/>
      <sz val="8.5"/>
      <color theme="1"/>
      <name val="Verdana"/>
      <family val="2"/>
    </font>
    <font>
      <i/>
      <sz val="8.5"/>
      <color theme="1"/>
      <name val="Verdana"/>
      <family val="2"/>
    </font>
    <font>
      <b/>
      <i/>
      <sz val="8.5"/>
      <color theme="1"/>
      <name val="Verdana"/>
      <family val="2"/>
    </font>
    <font>
      <b/>
      <i/>
      <sz val="7"/>
      <color theme="1"/>
      <name val="Times New Roman"/>
      <family val="1"/>
    </font>
    <font>
      <b/>
      <u/>
      <sz val="8.5"/>
      <color theme="1"/>
      <name val="Verdana"/>
      <family val="2"/>
    </font>
    <font>
      <b/>
      <i/>
      <u/>
      <sz val="8.5"/>
      <color theme="1"/>
      <name val="Verdana"/>
      <family val="2"/>
    </font>
    <font>
      <sz val="11"/>
      <color theme="1"/>
      <name val="Calibri"/>
      <family val="2"/>
      <scheme val="minor"/>
    </font>
    <font>
      <sz val="10"/>
      <color rgb="FF000000"/>
      <name val="Verdana"/>
      <family val="2"/>
    </font>
  </fonts>
  <fills count="7">
    <fill>
      <patternFill patternType="none"/>
    </fill>
    <fill>
      <patternFill patternType="gray125"/>
    </fill>
    <fill>
      <patternFill patternType="solid">
        <fgColor rgb="FFD9D9D9"/>
        <bgColor indexed="64"/>
      </patternFill>
    </fill>
    <fill>
      <patternFill patternType="solid">
        <fgColor rgb="FFD8D8D8"/>
        <bgColor indexed="64"/>
      </patternFill>
    </fill>
    <fill>
      <patternFill patternType="lightGray">
        <bgColor rgb="FFCCCCCC"/>
      </patternFill>
    </fill>
    <fill>
      <patternFill patternType="solid">
        <fgColor theme="0" tint="-4.9989318521683403E-2"/>
        <bgColor indexed="64"/>
      </patternFill>
    </fill>
    <fill>
      <patternFill patternType="solid">
        <fgColor theme="0" tint="-0.14999847407452621"/>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thick">
        <color indexed="64"/>
      </top>
      <bottom/>
      <diagonal/>
    </border>
    <border>
      <left/>
      <right style="medium">
        <color indexed="64"/>
      </right>
      <top style="thick">
        <color indexed="64"/>
      </top>
      <bottom style="medium">
        <color indexed="64"/>
      </bottom>
      <diagonal/>
    </border>
    <border>
      <left/>
      <right/>
      <top style="thick">
        <color indexed="64"/>
      </top>
      <bottom style="medium">
        <color indexed="64"/>
      </bottom>
      <diagonal/>
    </border>
    <border>
      <left/>
      <right style="medium">
        <color indexed="64"/>
      </right>
      <top/>
      <bottom style="double">
        <color indexed="64"/>
      </bottom>
      <diagonal/>
    </border>
    <border>
      <left style="medium">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ck">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rgb="FF000000"/>
      </right>
      <top/>
      <bottom/>
      <diagonal/>
    </border>
    <border>
      <left/>
      <right/>
      <top style="medium">
        <color indexed="64"/>
      </top>
      <bottom style="thin">
        <color indexed="64"/>
      </bottom>
      <diagonal/>
    </border>
    <border>
      <left style="thin">
        <color auto="1"/>
      </left>
      <right/>
      <top style="thin">
        <color auto="1"/>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auto="1"/>
      </left>
      <right style="medium">
        <color indexed="64"/>
      </right>
      <top style="thin">
        <color auto="1"/>
      </top>
      <bottom/>
      <diagonal/>
    </border>
  </borders>
  <cellStyleXfs count="2">
    <xf numFmtId="0" fontId="0" fillId="0" borderId="0"/>
    <xf numFmtId="43" fontId="12" fillId="0" borderId="0" applyFont="0" applyFill="0" applyBorder="0" applyAlignment="0" applyProtection="0"/>
  </cellStyleXfs>
  <cellXfs count="289">
    <xf numFmtId="0" fontId="0" fillId="0" borderId="0" xfId="0"/>
    <xf numFmtId="0" fontId="1" fillId="0" borderId="5" xfId="0" applyFont="1" applyBorder="1" applyAlignment="1">
      <alignment vertical="center" wrapText="1"/>
    </xf>
    <xf numFmtId="0" fontId="1" fillId="0" borderId="6" xfId="0" applyFont="1" applyBorder="1" applyAlignment="1">
      <alignment vertical="center" wrapText="1"/>
    </xf>
    <xf numFmtId="0" fontId="2" fillId="0" borderId="6" xfId="0" applyFont="1" applyBorder="1" applyAlignment="1">
      <alignment vertical="center" wrapText="1"/>
    </xf>
    <xf numFmtId="0" fontId="2" fillId="0" borderId="0" xfId="0" applyFont="1" applyAlignment="1">
      <alignment vertical="center"/>
    </xf>
    <xf numFmtId="0" fontId="6" fillId="0" borderId="6"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6" fillId="4" borderId="12"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vertical="center"/>
    </xf>
    <xf numFmtId="0" fontId="6" fillId="2" borderId="6" xfId="0" applyFont="1" applyFill="1" applyBorder="1" applyAlignment="1">
      <alignment vertical="center" wrapText="1"/>
    </xf>
    <xf numFmtId="0" fontId="6" fillId="2" borderId="12" xfId="0" applyFont="1" applyFill="1" applyBorder="1" applyAlignment="1">
      <alignment vertical="center" wrapText="1"/>
    </xf>
    <xf numFmtId="0" fontId="8" fillId="0" borderId="0" xfId="0" applyFont="1" applyAlignment="1">
      <alignment horizontal="left" vertical="center" indent="5"/>
    </xf>
    <xf numFmtId="0" fontId="5" fillId="2" borderId="6" xfId="0" applyFont="1" applyFill="1" applyBorder="1" applyAlignment="1">
      <alignment vertical="center" wrapText="1"/>
    </xf>
    <xf numFmtId="0" fontId="6" fillId="2" borderId="9"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4" borderId="13" xfId="0" applyFont="1" applyFill="1" applyBorder="1" applyAlignment="1">
      <alignment vertical="center" wrapText="1"/>
    </xf>
    <xf numFmtId="0" fontId="6" fillId="2" borderId="13" xfId="0" applyFont="1" applyFill="1" applyBorder="1" applyAlignment="1">
      <alignment vertical="center" wrapText="1"/>
    </xf>
    <xf numFmtId="0" fontId="6" fillId="5" borderId="2" xfId="0" applyFont="1" applyFill="1" applyBorder="1" applyAlignment="1">
      <alignment vertical="center"/>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6" fillId="5" borderId="1" xfId="0" applyFont="1" applyFill="1" applyBorder="1" applyAlignment="1">
      <alignment vertical="center"/>
    </xf>
    <xf numFmtId="0" fontId="5" fillId="5" borderId="6" xfId="0" applyFont="1" applyFill="1" applyBorder="1" applyAlignment="1">
      <alignment vertical="center" wrapText="1"/>
    </xf>
    <xf numFmtId="0" fontId="5" fillId="5" borderId="5" xfId="0" applyFont="1" applyFill="1" applyBorder="1" applyAlignment="1">
      <alignment vertical="center" wrapText="1"/>
    </xf>
    <xf numFmtId="0" fontId="5" fillId="0" borderId="6"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5" fillId="0" borderId="0" xfId="0" applyFont="1" applyFill="1" applyBorder="1" applyAlignment="1" applyProtection="1">
      <alignment vertical="center" wrapText="1"/>
      <protection locked="0"/>
    </xf>
    <xf numFmtId="0" fontId="6" fillId="0" borderId="19" xfId="0" applyFont="1" applyBorder="1" applyAlignment="1">
      <alignment vertical="center" wrapText="1"/>
    </xf>
    <xf numFmtId="0" fontId="6" fillId="5" borderId="3" xfId="0" applyFont="1" applyFill="1" applyBorder="1" applyAlignment="1">
      <alignment vertical="center"/>
    </xf>
    <xf numFmtId="0" fontId="6" fillId="2" borderId="19" xfId="0" applyFont="1" applyFill="1" applyBorder="1" applyAlignment="1">
      <alignment vertical="center" wrapText="1"/>
    </xf>
    <xf numFmtId="0" fontId="6" fillId="5" borderId="20" xfId="0" applyFont="1" applyFill="1" applyBorder="1" applyAlignment="1">
      <alignment vertical="center"/>
    </xf>
    <xf numFmtId="0" fontId="6" fillId="5" borderId="21" xfId="0" applyFont="1" applyFill="1" applyBorder="1" applyAlignment="1">
      <alignment vertical="center"/>
    </xf>
    <xf numFmtId="0" fontId="5" fillId="0" borderId="22" xfId="0" applyFont="1" applyBorder="1" applyAlignment="1" applyProtection="1">
      <alignment vertical="center" wrapText="1"/>
      <protection locked="0"/>
    </xf>
    <xf numFmtId="0" fontId="6" fillId="5" borderId="4" xfId="0" applyFont="1" applyFill="1" applyBorder="1" applyAlignment="1">
      <alignment vertical="center"/>
    </xf>
    <xf numFmtId="0" fontId="8" fillId="2" borderId="2"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6" fillId="2" borderId="6" xfId="0" applyFont="1" applyFill="1" applyBorder="1" applyAlignment="1">
      <alignment vertical="center" wrapText="1"/>
    </xf>
    <xf numFmtId="0" fontId="6" fillId="2" borderId="14" xfId="0" applyFont="1" applyFill="1" applyBorder="1" applyAlignment="1">
      <alignment vertical="center" wrapText="1"/>
    </xf>
    <xf numFmtId="0" fontId="6" fillId="2" borderId="10" xfId="0" applyFont="1" applyFill="1" applyBorder="1" applyAlignment="1">
      <alignment vertical="center" wrapText="1"/>
    </xf>
    <xf numFmtId="0" fontId="3" fillId="2" borderId="3" xfId="0" applyFont="1" applyFill="1" applyBorder="1" applyAlignment="1">
      <alignment vertical="center" wrapText="1"/>
    </xf>
    <xf numFmtId="0" fontId="3" fillId="0" borderId="3" xfId="0" applyFont="1" applyBorder="1" applyAlignment="1">
      <alignment vertical="center" wrapText="1"/>
    </xf>
    <xf numFmtId="0" fontId="4" fillId="2" borderId="3" xfId="0" applyFont="1" applyFill="1" applyBorder="1" applyAlignment="1">
      <alignment horizontal="center" vertical="center" wrapText="1"/>
    </xf>
    <xf numFmtId="0" fontId="0" fillId="0" borderId="23" xfId="0" applyBorder="1"/>
    <xf numFmtId="0" fontId="0" fillId="0" borderId="24" xfId="0" applyBorder="1"/>
    <xf numFmtId="164" fontId="0" fillId="0" borderId="25" xfId="1" applyNumberFormat="1" applyFont="1" applyBorder="1"/>
    <xf numFmtId="3" fontId="6" fillId="5" borderId="3" xfId="0" applyNumberFormat="1" applyFont="1" applyFill="1" applyBorder="1" applyAlignment="1" applyProtection="1">
      <alignment vertical="center" wrapText="1"/>
    </xf>
    <xf numFmtId="3" fontId="6" fillId="5" borderId="4" xfId="0" applyNumberFormat="1" applyFont="1" applyFill="1" applyBorder="1" applyAlignment="1" applyProtection="1">
      <alignment vertical="center" wrapText="1"/>
    </xf>
    <xf numFmtId="0" fontId="6" fillId="5" borderId="6" xfId="0" applyFont="1" applyFill="1" applyBorder="1" applyAlignment="1">
      <alignment vertical="center" wrapText="1"/>
    </xf>
    <xf numFmtId="0" fontId="5" fillId="0" borderId="25" xfId="0" applyFont="1" applyBorder="1" applyAlignment="1" applyProtection="1">
      <alignment vertical="center" wrapText="1"/>
    </xf>
    <xf numFmtId="0" fontId="6" fillId="5" borderId="18" xfId="0" applyFont="1" applyFill="1" applyBorder="1" applyAlignment="1">
      <alignment vertical="center"/>
    </xf>
    <xf numFmtId="0" fontId="6" fillId="5" borderId="7" xfId="0" applyFont="1" applyFill="1" applyBorder="1" applyAlignment="1">
      <alignment vertical="center"/>
    </xf>
    <xf numFmtId="0" fontId="6" fillId="5" borderId="7" xfId="0" applyFont="1" applyFill="1" applyBorder="1" applyAlignment="1">
      <alignment vertical="center" wrapText="1"/>
    </xf>
    <xf numFmtId="0" fontId="0" fillId="0" borderId="26" xfId="0" applyBorder="1"/>
    <xf numFmtId="0" fontId="0" fillId="0" borderId="27" xfId="0" applyBorder="1"/>
    <xf numFmtId="164" fontId="0" fillId="0" borderId="28" xfId="1" applyNumberFormat="1" applyFont="1" applyBorder="1"/>
    <xf numFmtId="0" fontId="5" fillId="0" borderId="17" xfId="0" applyFont="1" applyBorder="1" applyAlignment="1" applyProtection="1">
      <alignment vertical="center" wrapText="1"/>
    </xf>
    <xf numFmtId="0" fontId="5" fillId="0" borderId="29" xfId="0" applyFont="1" applyBorder="1" applyAlignment="1" applyProtection="1">
      <alignment vertical="center" wrapText="1"/>
    </xf>
    <xf numFmtId="0" fontId="0" fillId="0" borderId="30" xfId="0" applyBorder="1"/>
    <xf numFmtId="0" fontId="0" fillId="0" borderId="31" xfId="0" applyBorder="1"/>
    <xf numFmtId="164" fontId="0" fillId="0" borderId="32" xfId="1" applyNumberFormat="1" applyFont="1" applyFill="1" applyBorder="1"/>
    <xf numFmtId="164" fontId="0" fillId="0" borderId="32" xfId="1" applyNumberFormat="1" applyFont="1" applyBorder="1"/>
    <xf numFmtId="0" fontId="5" fillId="0" borderId="33" xfId="0" applyFont="1" applyBorder="1" applyAlignment="1" applyProtection="1">
      <alignment vertical="center" wrapText="1"/>
    </xf>
    <xf numFmtId="0" fontId="0" fillId="0" borderId="34" xfId="0" applyBorder="1"/>
    <xf numFmtId="0" fontId="0" fillId="0" borderId="25" xfId="0" applyBorder="1"/>
    <xf numFmtId="0" fontId="5" fillId="0" borderId="25"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5" fillId="0" borderId="35" xfId="0" applyFont="1" applyBorder="1" applyAlignment="1" applyProtection="1">
      <alignment vertical="center" wrapText="1"/>
    </xf>
    <xf numFmtId="0" fontId="6" fillId="5" borderId="17" xfId="0" applyFont="1" applyFill="1" applyBorder="1" applyAlignment="1">
      <alignment vertical="center"/>
    </xf>
    <xf numFmtId="0" fontId="5" fillId="0" borderId="37" xfId="0" applyFont="1" applyBorder="1" applyAlignment="1" applyProtection="1">
      <alignment vertical="center" wrapText="1"/>
      <protection locked="0"/>
    </xf>
    <xf numFmtId="0" fontId="8" fillId="2" borderId="5" xfId="0" applyFont="1" applyFill="1" applyBorder="1" applyAlignment="1">
      <alignment horizontal="right" vertical="center" wrapText="1"/>
    </xf>
    <xf numFmtId="0" fontId="8" fillId="2" borderId="6" xfId="0" applyFont="1" applyFill="1" applyBorder="1" applyAlignment="1">
      <alignment horizontal="right" vertical="center" wrapText="1"/>
    </xf>
    <xf numFmtId="0" fontId="5" fillId="0" borderId="26" xfId="0" applyFont="1" applyBorder="1" applyAlignment="1" applyProtection="1">
      <alignment vertical="center" wrapText="1"/>
      <protection locked="0"/>
    </xf>
    <xf numFmtId="0" fontId="5" fillId="0" borderId="28" xfId="0" applyFont="1" applyBorder="1" applyAlignment="1" applyProtection="1">
      <alignment vertical="center" wrapText="1"/>
      <protection locked="0"/>
    </xf>
    <xf numFmtId="0" fontId="5" fillId="0" borderId="38" xfId="0" applyFont="1" applyBorder="1" applyAlignment="1">
      <alignment vertical="center" wrapText="1"/>
    </xf>
    <xf numFmtId="0" fontId="5" fillId="0" borderId="30" xfId="0" applyFont="1" applyBorder="1" applyAlignment="1" applyProtection="1">
      <alignment vertical="center" wrapText="1"/>
      <protection locked="0"/>
    </xf>
    <xf numFmtId="0" fontId="5" fillId="0" borderId="32" xfId="0" applyFont="1" applyBorder="1" applyAlignment="1" applyProtection="1">
      <alignment vertical="center" wrapText="1"/>
      <protection locked="0"/>
    </xf>
    <xf numFmtId="0" fontId="5" fillId="0" borderId="33" xfId="0" applyFont="1" applyBorder="1" applyAlignment="1">
      <alignment vertical="center" wrapText="1"/>
    </xf>
    <xf numFmtId="3" fontId="6" fillId="2" borderId="6" xfId="0" applyNumberFormat="1" applyFont="1" applyFill="1" applyBorder="1" applyAlignment="1">
      <alignment vertical="center" wrapText="1"/>
    </xf>
    <xf numFmtId="3" fontId="6" fillId="2" borderId="11" xfId="0" applyNumberFormat="1" applyFont="1" applyFill="1" applyBorder="1" applyAlignment="1">
      <alignment vertical="center" wrapText="1"/>
    </xf>
    <xf numFmtId="3" fontId="6" fillId="5" borderId="3" xfId="0" applyNumberFormat="1" applyFont="1" applyFill="1" applyBorder="1" applyAlignment="1">
      <alignment vertical="center" wrapText="1"/>
    </xf>
    <xf numFmtId="3" fontId="6" fillId="5" borderId="4" xfId="0" applyNumberFormat="1" applyFont="1" applyFill="1" applyBorder="1" applyAlignment="1">
      <alignment vertical="center" wrapText="1"/>
    </xf>
    <xf numFmtId="3" fontId="6" fillId="5" borderId="21" xfId="0" applyNumberFormat="1" applyFont="1" applyFill="1" applyBorder="1" applyAlignment="1">
      <alignment vertical="center" wrapText="1"/>
    </xf>
    <xf numFmtId="3" fontId="6" fillId="5" borderId="17" xfId="0" applyNumberFormat="1" applyFont="1" applyFill="1" applyBorder="1" applyAlignment="1">
      <alignment vertical="center" wrapText="1"/>
    </xf>
    <xf numFmtId="0" fontId="5" fillId="0" borderId="17" xfId="0" applyFont="1" applyBorder="1" applyAlignment="1">
      <alignment vertical="center" wrapText="1"/>
    </xf>
    <xf numFmtId="0" fontId="5" fillId="0" borderId="29" xfId="0" applyFont="1" applyBorder="1" applyAlignment="1">
      <alignment vertical="center" wrapText="1"/>
    </xf>
    <xf numFmtId="0" fontId="0" fillId="0" borderId="39" xfId="0" applyBorder="1"/>
    <xf numFmtId="0" fontId="0" fillId="0" borderId="40" xfId="0" applyBorder="1"/>
    <xf numFmtId="164" fontId="0" fillId="0" borderId="35" xfId="1" applyNumberFormat="1" applyFont="1" applyBorder="1"/>
    <xf numFmtId="0" fontId="5" fillId="0" borderId="25" xfId="0" applyFont="1" applyFill="1" applyBorder="1" applyAlignment="1" applyProtection="1">
      <alignment vertical="center" wrapText="1"/>
      <protection locked="0"/>
    </xf>
    <xf numFmtId="0" fontId="5" fillId="0" borderId="29" xfId="0" applyFont="1" applyFill="1" applyBorder="1" applyAlignment="1">
      <alignment vertical="center" wrapText="1"/>
    </xf>
    <xf numFmtId="0" fontId="5" fillId="0" borderId="23" xfId="0" applyFont="1" applyBorder="1" applyAlignment="1" applyProtection="1">
      <alignment vertical="center" wrapText="1"/>
      <protection locked="0"/>
    </xf>
    <xf numFmtId="0" fontId="5" fillId="0" borderId="32" xfId="0" applyFont="1" applyFill="1" applyBorder="1" applyAlignment="1" applyProtection="1">
      <alignment vertical="center" wrapText="1"/>
      <protection locked="0"/>
    </xf>
    <xf numFmtId="0" fontId="5" fillId="0" borderId="33" xfId="0" applyFont="1" applyFill="1" applyBorder="1" applyAlignment="1">
      <alignment vertical="center" wrapText="1"/>
    </xf>
    <xf numFmtId="0" fontId="5" fillId="0" borderId="28" xfId="0" applyFont="1" applyFill="1" applyBorder="1" applyAlignment="1" applyProtection="1">
      <alignment vertical="center" wrapText="1"/>
      <protection locked="0"/>
    </xf>
    <xf numFmtId="0" fontId="5" fillId="0" borderId="38" xfId="0" applyFont="1" applyFill="1" applyBorder="1" applyAlignment="1" applyProtection="1">
      <alignment vertical="center" wrapText="1"/>
      <protection locked="0"/>
    </xf>
    <xf numFmtId="0" fontId="5" fillId="0" borderId="33" xfId="0" applyFont="1" applyFill="1" applyBorder="1" applyAlignment="1" applyProtection="1">
      <alignment vertical="center" wrapText="1"/>
      <protection locked="0"/>
    </xf>
    <xf numFmtId="3" fontId="6" fillId="2" borderId="3" xfId="0" applyNumberFormat="1" applyFont="1" applyFill="1" applyBorder="1" applyAlignment="1">
      <alignment vertical="center" wrapText="1"/>
    </xf>
    <xf numFmtId="3" fontId="6" fillId="2" borderId="4" xfId="0" applyNumberFormat="1" applyFont="1" applyFill="1" applyBorder="1" applyAlignment="1">
      <alignment vertical="center" wrapText="1"/>
    </xf>
    <xf numFmtId="0" fontId="6" fillId="5" borderId="21" xfId="0" applyFont="1" applyFill="1" applyBorder="1" applyAlignment="1">
      <alignment vertical="center" wrapText="1"/>
    </xf>
    <xf numFmtId="0" fontId="6" fillId="5" borderId="17" xfId="0" applyFont="1" applyFill="1" applyBorder="1" applyAlignment="1">
      <alignment vertical="center" wrapText="1"/>
    </xf>
    <xf numFmtId="0" fontId="0" fillId="0" borderId="28" xfId="0" applyBorder="1"/>
    <xf numFmtId="0" fontId="5" fillId="0" borderId="38" xfId="0" applyFont="1" applyBorder="1" applyAlignment="1" applyProtection="1">
      <alignment vertical="center" wrapText="1"/>
      <protection locked="0"/>
    </xf>
    <xf numFmtId="0" fontId="5" fillId="0" borderId="29" xfId="0" applyFont="1" applyBorder="1" applyAlignment="1" applyProtection="1">
      <alignment vertical="center" wrapText="1"/>
      <protection locked="0"/>
    </xf>
    <xf numFmtId="0" fontId="5" fillId="0" borderId="33" xfId="0" applyFont="1" applyBorder="1" applyAlignment="1" applyProtection="1">
      <alignment vertical="center" wrapText="1"/>
      <protection locked="0"/>
    </xf>
    <xf numFmtId="3" fontId="7" fillId="2" borderId="2" xfId="0" applyNumberFormat="1" applyFont="1" applyFill="1" applyBorder="1" applyAlignment="1">
      <alignment horizontal="right" vertical="center" wrapText="1"/>
    </xf>
    <xf numFmtId="3" fontId="7" fillId="2" borderId="3" xfId="0" applyNumberFormat="1" applyFont="1" applyFill="1" applyBorder="1" applyAlignment="1">
      <alignment horizontal="right" vertical="center" wrapText="1"/>
    </xf>
    <xf numFmtId="3" fontId="7" fillId="2" borderId="4" xfId="0" applyNumberFormat="1" applyFont="1" applyFill="1" applyBorder="1" applyAlignment="1">
      <alignment horizontal="right" vertical="center" wrapText="1"/>
    </xf>
    <xf numFmtId="3" fontId="6" fillId="5" borderId="2" xfId="0" applyNumberFormat="1" applyFont="1" applyFill="1" applyBorder="1" applyAlignment="1">
      <alignment vertical="center"/>
    </xf>
    <xf numFmtId="3" fontId="6" fillId="5" borderId="3" xfId="0" applyNumberFormat="1" applyFont="1" applyFill="1" applyBorder="1" applyAlignment="1">
      <alignment vertical="center"/>
    </xf>
    <xf numFmtId="3" fontId="6" fillId="5" borderId="4" xfId="0" applyNumberFormat="1" applyFont="1" applyFill="1" applyBorder="1" applyAlignment="1">
      <alignment vertical="center"/>
    </xf>
    <xf numFmtId="3" fontId="0" fillId="0" borderId="23" xfId="0" applyNumberFormat="1" applyBorder="1"/>
    <xf numFmtId="3" fontId="0" fillId="0" borderId="24" xfId="0" applyNumberFormat="1" applyBorder="1"/>
    <xf numFmtId="3" fontId="0" fillId="0" borderId="41" xfId="0" applyNumberFormat="1" applyBorder="1"/>
    <xf numFmtId="3" fontId="0" fillId="0" borderId="25" xfId="1" applyNumberFormat="1" applyFont="1" applyBorder="1"/>
    <xf numFmtId="3" fontId="5" fillId="0" borderId="25" xfId="0" applyNumberFormat="1" applyFont="1" applyBorder="1" applyAlignment="1" applyProtection="1">
      <alignment vertical="center" wrapText="1"/>
      <protection locked="0"/>
    </xf>
    <xf numFmtId="3" fontId="6" fillId="5" borderId="2" xfId="0" applyNumberFormat="1" applyFont="1" applyFill="1" applyBorder="1" applyAlignment="1">
      <alignment vertical="center" wrapText="1"/>
    </xf>
    <xf numFmtId="3" fontId="7" fillId="2" borderId="18" xfId="0" applyNumberFormat="1" applyFont="1" applyFill="1" applyBorder="1" applyAlignment="1">
      <alignment horizontal="right" vertical="center" wrapText="1"/>
    </xf>
    <xf numFmtId="3" fontId="7" fillId="2" borderId="7" xfId="0" applyNumberFormat="1" applyFont="1" applyFill="1" applyBorder="1" applyAlignment="1">
      <alignment horizontal="right" vertical="center" wrapText="1"/>
    </xf>
    <xf numFmtId="3" fontId="7" fillId="2" borderId="6" xfId="0" applyNumberFormat="1" applyFont="1" applyFill="1" applyBorder="1" applyAlignment="1">
      <alignment horizontal="right" vertical="center" wrapText="1"/>
    </xf>
    <xf numFmtId="3" fontId="5" fillId="2" borderId="11" xfId="0" applyNumberFormat="1" applyFont="1" applyFill="1" applyBorder="1" applyAlignment="1">
      <alignment vertical="center" wrapText="1"/>
    </xf>
    <xf numFmtId="3" fontId="6" fillId="4" borderId="12" xfId="0" applyNumberFormat="1" applyFont="1" applyFill="1" applyBorder="1" applyAlignment="1">
      <alignment vertical="center" wrapText="1"/>
    </xf>
    <xf numFmtId="3" fontId="6" fillId="4" borderId="13" xfId="0" applyNumberFormat="1" applyFont="1" applyFill="1" applyBorder="1" applyAlignment="1">
      <alignment vertical="center" wrapText="1"/>
    </xf>
    <xf numFmtId="0" fontId="6" fillId="2" borderId="42" xfId="0" applyFont="1" applyFill="1" applyBorder="1" applyAlignment="1">
      <alignment vertical="center" wrapText="1"/>
    </xf>
    <xf numFmtId="0" fontId="6" fillId="2" borderId="16" xfId="0" applyFont="1" applyFill="1" applyBorder="1" applyAlignment="1">
      <alignment vertical="center" wrapText="1"/>
    </xf>
    <xf numFmtId="0" fontId="6" fillId="2" borderId="16" xfId="0" applyFont="1" applyFill="1" applyBorder="1" applyAlignment="1">
      <alignment horizontal="center" vertical="center" wrapText="1"/>
    </xf>
    <xf numFmtId="164" fontId="0" fillId="0" borderId="28" xfId="1" applyNumberFormat="1" applyFont="1" applyFill="1" applyBorder="1"/>
    <xf numFmtId="0" fontId="2" fillId="0" borderId="25" xfId="0" applyFont="1" applyBorder="1" applyAlignment="1">
      <alignment vertical="center" wrapText="1"/>
    </xf>
    <xf numFmtId="3" fontId="2" fillId="0" borderId="25" xfId="0" applyNumberFormat="1" applyFont="1" applyBorder="1" applyAlignment="1">
      <alignment vertical="center" wrapText="1"/>
    </xf>
    <xf numFmtId="0" fontId="2" fillId="0" borderId="35" xfId="0" applyFont="1" applyBorder="1" applyAlignment="1">
      <alignment vertical="center" wrapText="1"/>
    </xf>
    <xf numFmtId="0" fontId="1" fillId="0" borderId="43"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2" fillId="0" borderId="29" xfId="0" applyFont="1" applyBorder="1" applyAlignment="1">
      <alignment vertical="center" wrapText="1"/>
    </xf>
    <xf numFmtId="0" fontId="2" fillId="0" borderId="30" xfId="0" applyFont="1" applyBorder="1" applyAlignment="1">
      <alignment vertical="center" wrapText="1"/>
    </xf>
    <xf numFmtId="3" fontId="2" fillId="0" borderId="32" xfId="0" applyNumberFormat="1" applyFont="1" applyBorder="1" applyAlignment="1">
      <alignment vertical="center" wrapText="1"/>
    </xf>
    <xf numFmtId="0" fontId="2" fillId="0" borderId="33" xfId="0" applyFont="1" applyBorder="1" applyAlignment="1">
      <alignment vertical="center" wrapText="1"/>
    </xf>
    <xf numFmtId="3" fontId="1" fillId="0" borderId="44" xfId="0" applyNumberFormat="1" applyFont="1" applyBorder="1" applyAlignment="1">
      <alignment vertical="center" wrapText="1"/>
    </xf>
    <xf numFmtId="0" fontId="2" fillId="0" borderId="25" xfId="0" applyFont="1" applyFill="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2" fillId="0" borderId="17" xfId="0" applyFont="1" applyBorder="1" applyAlignment="1">
      <alignment vertical="center" wrapText="1"/>
    </xf>
    <xf numFmtId="0" fontId="1"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1" fillId="0" borderId="26" xfId="0" applyFont="1" applyFill="1" applyBorder="1" applyAlignment="1">
      <alignment vertical="center" wrapText="1"/>
    </xf>
    <xf numFmtId="0" fontId="2" fillId="0" borderId="28" xfId="0" applyFont="1" applyFill="1" applyBorder="1" applyAlignment="1">
      <alignment vertical="center" wrapText="1"/>
    </xf>
    <xf numFmtId="0" fontId="2" fillId="0" borderId="38" xfId="0" applyFont="1" applyFill="1" applyBorder="1" applyAlignment="1">
      <alignment vertical="center" wrapText="1"/>
    </xf>
    <xf numFmtId="0" fontId="1" fillId="0" borderId="23" xfId="0" applyFont="1" applyFill="1" applyBorder="1" applyAlignment="1">
      <alignment vertical="center" wrapText="1"/>
    </xf>
    <xf numFmtId="0" fontId="2" fillId="0" borderId="29" xfId="0" applyFont="1" applyFill="1" applyBorder="1" applyAlignment="1">
      <alignment vertical="center" wrapText="1"/>
    </xf>
    <xf numFmtId="0" fontId="1" fillId="0" borderId="30" xfId="0" applyFont="1" applyBorder="1" applyAlignment="1">
      <alignment vertical="center" wrapText="1"/>
    </xf>
    <xf numFmtId="0" fontId="2" fillId="0" borderId="32" xfId="0" applyFont="1" applyBorder="1" applyAlignment="1">
      <alignment vertical="center" wrapText="1"/>
    </xf>
    <xf numFmtId="3" fontId="1" fillId="0" borderId="6" xfId="0" applyNumberFormat="1" applyFont="1" applyBorder="1" applyAlignment="1">
      <alignment vertical="center" wrapText="1"/>
    </xf>
    <xf numFmtId="0" fontId="3" fillId="0" borderId="46" xfId="0" applyFont="1" applyBorder="1" applyAlignment="1">
      <alignment vertical="center" wrapText="1"/>
    </xf>
    <xf numFmtId="0" fontId="4" fillId="0" borderId="25" xfId="0" applyFont="1" applyBorder="1" applyAlignment="1">
      <alignment vertical="center" wrapText="1"/>
    </xf>
    <xf numFmtId="0" fontId="4" fillId="3" borderId="25" xfId="0" applyFont="1" applyFill="1" applyBorder="1" applyAlignment="1">
      <alignment vertical="center" wrapText="1"/>
    </xf>
    <xf numFmtId="0" fontId="4" fillId="0" borderId="0" xfId="0" applyFont="1" applyBorder="1" applyAlignment="1">
      <alignment vertical="center" wrapText="1"/>
    </xf>
    <xf numFmtId="0" fontId="4" fillId="0" borderId="35" xfId="0" applyFont="1" applyBorder="1" applyAlignment="1">
      <alignment vertical="center" wrapText="1"/>
    </xf>
    <xf numFmtId="0" fontId="4" fillId="3" borderId="35" xfId="0" applyFont="1" applyFill="1" applyBorder="1" applyAlignment="1">
      <alignment vertical="center" wrapText="1"/>
    </xf>
    <xf numFmtId="0" fontId="4" fillId="0" borderId="2" xfId="0" applyFont="1" applyBorder="1" applyAlignment="1">
      <alignment vertical="center" wrapText="1"/>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2" borderId="4" xfId="0" applyFont="1" applyFill="1" applyBorder="1" applyAlignment="1">
      <alignment vertical="center" wrapText="1"/>
    </xf>
    <xf numFmtId="3" fontId="4" fillId="0" borderId="25" xfId="0" applyNumberFormat="1" applyFont="1" applyBorder="1" applyAlignment="1">
      <alignment vertical="center" wrapText="1"/>
    </xf>
    <xf numFmtId="3" fontId="4" fillId="0" borderId="35" xfId="0" applyNumberFormat="1" applyFont="1" applyBorder="1" applyAlignment="1">
      <alignment vertical="center" wrapText="1"/>
    </xf>
    <xf numFmtId="3" fontId="5" fillId="0" borderId="6" xfId="0" applyNumberFormat="1" applyFont="1" applyBorder="1" applyAlignment="1" applyProtection="1">
      <alignment vertical="center" wrapText="1"/>
      <protection locked="0"/>
    </xf>
    <xf numFmtId="3" fontId="5" fillId="5" borderId="6" xfId="0" applyNumberFormat="1" applyFont="1" applyFill="1" applyBorder="1" applyAlignment="1">
      <alignment vertical="center" wrapText="1"/>
    </xf>
    <xf numFmtId="3" fontId="5" fillId="0" borderId="6" xfId="0" applyNumberFormat="1" applyFont="1" applyBorder="1" applyAlignment="1">
      <alignment vertical="center" wrapText="1"/>
    </xf>
    <xf numFmtId="3" fontId="6" fillId="2" borderId="13" xfId="0" applyNumberFormat="1" applyFont="1" applyFill="1" applyBorder="1" applyAlignment="1">
      <alignment vertical="center" wrapText="1"/>
    </xf>
    <xf numFmtId="3" fontId="0" fillId="0" borderId="26" xfId="0" applyNumberFormat="1" applyBorder="1"/>
    <xf numFmtId="3" fontId="0" fillId="0" borderId="27" xfId="0" applyNumberFormat="1" applyBorder="1"/>
    <xf numFmtId="3" fontId="0" fillId="0" borderId="47" xfId="0" applyNumberFormat="1" applyBorder="1"/>
    <xf numFmtId="3" fontId="0" fillId="0" borderId="28" xfId="1" applyNumberFormat="1" applyFont="1" applyBorder="1"/>
    <xf numFmtId="3" fontId="5" fillId="0" borderId="38" xfId="0" applyNumberFormat="1" applyFont="1" applyBorder="1" applyAlignment="1" applyProtection="1">
      <alignment vertical="center" wrapText="1"/>
      <protection locked="0"/>
    </xf>
    <xf numFmtId="3" fontId="5" fillId="0" borderId="29" xfId="0" applyNumberFormat="1" applyFont="1" applyBorder="1" applyAlignment="1" applyProtection="1">
      <alignment vertical="center" wrapText="1"/>
      <protection locked="0"/>
    </xf>
    <xf numFmtId="3" fontId="5" fillId="0" borderId="18" xfId="0" applyNumberFormat="1" applyFont="1" applyBorder="1" applyAlignment="1" applyProtection="1">
      <alignment vertical="center" wrapText="1"/>
      <protection locked="0"/>
    </xf>
    <xf numFmtId="3" fontId="5" fillId="0" borderId="7" xfId="0" applyNumberFormat="1" applyFont="1" applyBorder="1" applyAlignment="1" applyProtection="1">
      <alignment vertical="center" wrapText="1"/>
      <protection locked="0"/>
    </xf>
    <xf numFmtId="3" fontId="5" fillId="0" borderId="32" xfId="0" applyNumberFormat="1" applyFont="1" applyBorder="1" applyAlignment="1" applyProtection="1">
      <alignment vertical="center" wrapText="1"/>
      <protection locked="0"/>
    </xf>
    <xf numFmtId="3" fontId="5" fillId="0" borderId="33" xfId="0" applyNumberFormat="1" applyFont="1" applyBorder="1" applyAlignment="1" applyProtection="1">
      <alignment vertical="center" wrapText="1"/>
      <protection locked="0"/>
    </xf>
    <xf numFmtId="0" fontId="0" fillId="0" borderId="20" xfId="0" applyBorder="1"/>
    <xf numFmtId="0" fontId="0" fillId="0" borderId="21" xfId="0" applyBorder="1"/>
    <xf numFmtId="0" fontId="0" fillId="0" borderId="17" xfId="0" applyBorder="1"/>
    <xf numFmtId="3" fontId="5" fillId="0" borderId="23" xfId="0" applyNumberFormat="1" applyFont="1" applyBorder="1" applyAlignment="1" applyProtection="1">
      <alignment vertical="center" wrapText="1"/>
      <protection locked="0"/>
    </xf>
    <xf numFmtId="3" fontId="5" fillId="0" borderId="30" xfId="0" applyNumberFormat="1" applyFont="1" applyBorder="1" applyAlignment="1" applyProtection="1">
      <alignment vertical="center" wrapText="1"/>
      <protection locked="0"/>
    </xf>
    <xf numFmtId="3" fontId="5" fillId="0" borderId="26" xfId="0" applyNumberFormat="1" applyFont="1" applyBorder="1" applyAlignment="1" applyProtection="1">
      <alignment vertical="center" wrapText="1"/>
      <protection locked="0"/>
    </xf>
    <xf numFmtId="3" fontId="5" fillId="0" borderId="28" xfId="0" applyNumberFormat="1" applyFont="1" applyBorder="1" applyAlignment="1" applyProtection="1">
      <alignment vertical="center" wrapText="1"/>
      <protection locked="0"/>
    </xf>
    <xf numFmtId="3" fontId="3" fillId="0" borderId="21" xfId="0" applyNumberFormat="1" applyFont="1" applyBorder="1" applyAlignment="1">
      <alignment vertical="center" wrapText="1"/>
    </xf>
    <xf numFmtId="0" fontId="3" fillId="0" borderId="21" xfId="0" applyFont="1" applyBorder="1" applyAlignment="1">
      <alignment vertical="center" wrapText="1"/>
    </xf>
    <xf numFmtId="3" fontId="4" fillId="0" borderId="25" xfId="0" applyNumberFormat="1" applyFont="1" applyBorder="1" applyAlignment="1">
      <alignment horizontal="center" vertical="center" wrapText="1"/>
    </xf>
    <xf numFmtId="3" fontId="4" fillId="0" borderId="35" xfId="0" applyNumberFormat="1" applyFont="1" applyBorder="1" applyAlignment="1">
      <alignment horizontal="center" vertical="center" wrapText="1"/>
    </xf>
    <xf numFmtId="3" fontId="3" fillId="0" borderId="3" xfId="0" applyNumberFormat="1" applyFont="1" applyBorder="1" applyAlignment="1">
      <alignment vertical="center" wrapText="1"/>
    </xf>
    <xf numFmtId="0" fontId="3" fillId="0" borderId="0" xfId="0" applyFont="1" applyBorder="1" applyAlignment="1">
      <alignment vertical="center" wrapText="1"/>
    </xf>
    <xf numFmtId="3" fontId="4" fillId="0" borderId="36" xfId="0" applyNumberFormat="1" applyFont="1" applyBorder="1" applyAlignment="1">
      <alignment horizontal="center" vertical="center" wrapText="1"/>
    </xf>
    <xf numFmtId="0" fontId="4" fillId="0" borderId="36" xfId="0" applyFont="1" applyBorder="1" applyAlignment="1">
      <alignment vertical="center" wrapText="1"/>
    </xf>
    <xf numFmtId="0" fontId="4" fillId="0" borderId="48" xfId="0" applyFont="1" applyBorder="1" applyAlignment="1">
      <alignment vertical="center" wrapText="1"/>
    </xf>
    <xf numFmtId="0" fontId="0" fillId="0" borderId="4" xfId="0" applyBorder="1"/>
    <xf numFmtId="0" fontId="4" fillId="0" borderId="42" xfId="0" applyFont="1" applyBorder="1" applyAlignment="1">
      <alignment vertical="center" wrapText="1"/>
    </xf>
    <xf numFmtId="0" fontId="4" fillId="0" borderId="16" xfId="0" applyFont="1" applyBorder="1" applyAlignment="1">
      <alignment vertical="center" wrapText="1"/>
    </xf>
    <xf numFmtId="0" fontId="4" fillId="0" borderId="49" xfId="0" applyFont="1" applyFill="1" applyBorder="1" applyAlignment="1">
      <alignment vertical="center" wrapText="1"/>
    </xf>
    <xf numFmtId="0" fontId="0" fillId="0" borderId="37" xfId="0" applyBorder="1"/>
    <xf numFmtId="0" fontId="4" fillId="0" borderId="26" xfId="0" applyFont="1" applyBorder="1" applyAlignment="1">
      <alignment vertical="center" wrapText="1"/>
    </xf>
    <xf numFmtId="3" fontId="4" fillId="0" borderId="28" xfId="0" applyNumberFormat="1" applyFont="1" applyBorder="1" applyAlignment="1">
      <alignment vertical="center" wrapText="1"/>
    </xf>
    <xf numFmtId="0" fontId="4" fillId="0" borderId="28" xfId="0" applyFont="1" applyBorder="1" applyAlignment="1">
      <alignment vertical="center" wrapText="1"/>
    </xf>
    <xf numFmtId="0" fontId="4" fillId="3" borderId="28" xfId="0" applyFont="1" applyFill="1" applyBorder="1" applyAlignment="1">
      <alignment vertical="center" wrapText="1"/>
    </xf>
    <xf numFmtId="3" fontId="4" fillId="0" borderId="28" xfId="0" applyNumberFormat="1" applyFont="1" applyBorder="1" applyAlignment="1">
      <alignment horizontal="center" vertical="center" wrapText="1"/>
    </xf>
    <xf numFmtId="3" fontId="4" fillId="0" borderId="50" xfId="0" applyNumberFormat="1" applyFont="1" applyBorder="1" applyAlignment="1">
      <alignment horizontal="center" vertical="center" wrapText="1"/>
    </xf>
    <xf numFmtId="0" fontId="4" fillId="0" borderId="23" xfId="0" applyFont="1" applyBorder="1" applyAlignment="1">
      <alignment vertical="center" wrapText="1"/>
    </xf>
    <xf numFmtId="0" fontId="4" fillId="0" borderId="39" xfId="0" applyFont="1" applyBorder="1" applyAlignment="1">
      <alignment vertical="center" wrapText="1"/>
    </xf>
    <xf numFmtId="3" fontId="4" fillId="0" borderId="48" xfId="0" applyNumberFormat="1" applyFont="1" applyBorder="1" applyAlignment="1">
      <alignment horizontal="center" vertical="center" wrapText="1"/>
    </xf>
    <xf numFmtId="0" fontId="0" fillId="6" borderId="4" xfId="0" applyFill="1" applyBorder="1"/>
    <xf numFmtId="3" fontId="3" fillId="0" borderId="21" xfId="0" applyNumberFormat="1" applyFont="1" applyBorder="1" applyAlignment="1">
      <alignment horizontal="center" vertical="center" wrapText="1"/>
    </xf>
    <xf numFmtId="0" fontId="13" fillId="0" borderId="20" xfId="0" applyFont="1" applyBorder="1" applyAlignment="1">
      <alignment vertical="center" wrapText="1"/>
    </xf>
    <xf numFmtId="0" fontId="3" fillId="3" borderId="21" xfId="0" applyFont="1" applyFill="1" applyBorder="1" applyAlignment="1">
      <alignment vertical="center" wrapText="1"/>
    </xf>
    <xf numFmtId="0" fontId="0" fillId="0" borderId="35" xfId="0" applyBorder="1"/>
    <xf numFmtId="0" fontId="3" fillId="0" borderId="1" xfId="0" applyFont="1" applyBorder="1" applyAlignment="1">
      <alignment vertical="center" wrapText="1"/>
    </xf>
    <xf numFmtId="0" fontId="3" fillId="0" borderId="4" xfId="0" applyFont="1" applyBorder="1" applyAlignment="1">
      <alignment vertical="center" wrapText="1"/>
    </xf>
    <xf numFmtId="3" fontId="0" fillId="0" borderId="38" xfId="0" applyNumberFormat="1" applyBorder="1"/>
    <xf numFmtId="3" fontId="0" fillId="0" borderId="29" xfId="0" applyNumberFormat="1" applyBorder="1"/>
    <xf numFmtId="3" fontId="0" fillId="0" borderId="51" xfId="0" applyNumberFormat="1" applyBorder="1"/>
    <xf numFmtId="3" fontId="0" fillId="0" borderId="17" xfId="0" applyNumberFormat="1" applyBorder="1"/>
    <xf numFmtId="3" fontId="3" fillId="0" borderId="4" xfId="0" applyNumberFormat="1" applyFont="1" applyBorder="1" applyAlignment="1">
      <alignment vertical="center" wrapText="1"/>
    </xf>
    <xf numFmtId="3" fontId="0" fillId="0" borderId="4" xfId="0" applyNumberFormat="1" applyBorder="1"/>
    <xf numFmtId="9" fontId="4" fillId="0" borderId="4" xfId="0" applyNumberFormat="1" applyFont="1" applyBorder="1" applyAlignment="1">
      <alignment horizontal="center" vertical="center" wrapText="1"/>
    </xf>
    <xf numFmtId="9" fontId="4" fillId="2" borderId="4" xfId="0" applyNumberFormat="1" applyFont="1" applyFill="1" applyBorder="1" applyAlignment="1">
      <alignment vertical="center" wrapText="1"/>
    </xf>
    <xf numFmtId="3" fontId="6" fillId="5" borderId="21" xfId="0" applyNumberFormat="1" applyFont="1" applyFill="1" applyBorder="1" applyAlignment="1" applyProtection="1">
      <alignment vertical="center" wrapText="1"/>
    </xf>
    <xf numFmtId="3" fontId="6" fillId="5" borderId="20" xfId="0" applyNumberFormat="1" applyFont="1" applyFill="1" applyBorder="1" applyAlignment="1">
      <alignment vertical="center"/>
    </xf>
    <xf numFmtId="3" fontId="5" fillId="0" borderId="25" xfId="0" applyNumberFormat="1" applyFont="1" applyFill="1" applyBorder="1" applyAlignment="1" applyProtection="1">
      <alignment vertical="center" wrapText="1"/>
      <protection locked="0"/>
    </xf>
    <xf numFmtId="3" fontId="6" fillId="5" borderId="17" xfId="0" applyNumberFormat="1" applyFont="1" applyFill="1" applyBorder="1" applyAlignment="1" applyProtection="1">
      <alignment vertical="center" wrapText="1"/>
    </xf>
    <xf numFmtId="0" fontId="8" fillId="2" borderId="42" xfId="0" applyFont="1" applyFill="1" applyBorder="1" applyAlignment="1">
      <alignment horizontal="right" vertical="center" wrapText="1"/>
    </xf>
    <xf numFmtId="3" fontId="6" fillId="2" borderId="16" xfId="0" applyNumberFormat="1" applyFont="1" applyFill="1" applyBorder="1" applyAlignment="1">
      <alignment vertical="center" wrapText="1"/>
    </xf>
    <xf numFmtId="3" fontId="6" fillId="5" borderId="1" xfId="0" applyNumberFormat="1" applyFont="1" applyFill="1" applyBorder="1" applyAlignment="1">
      <alignment vertical="center"/>
    </xf>
    <xf numFmtId="3" fontId="5" fillId="0" borderId="29" xfId="0" applyNumberFormat="1" applyFont="1" applyFill="1" applyBorder="1" applyAlignment="1" applyProtection="1">
      <alignment vertical="center" wrapText="1"/>
      <protection locked="0"/>
    </xf>
    <xf numFmtId="3" fontId="5" fillId="0" borderId="32" xfId="0" applyNumberFormat="1" applyFont="1" applyFill="1" applyBorder="1" applyAlignment="1" applyProtection="1">
      <alignment vertical="center" wrapText="1"/>
      <protection locked="0"/>
    </xf>
    <xf numFmtId="3" fontId="5" fillId="0" borderId="33" xfId="0" applyNumberFormat="1" applyFont="1" applyFill="1" applyBorder="1" applyAlignment="1" applyProtection="1">
      <alignment vertical="center" wrapText="1"/>
      <protection locked="0"/>
    </xf>
    <xf numFmtId="3" fontId="5" fillId="0" borderId="28" xfId="0" applyNumberFormat="1" applyFont="1" applyFill="1" applyBorder="1" applyAlignment="1" applyProtection="1">
      <alignment vertical="center" wrapText="1"/>
      <protection locked="0"/>
    </xf>
    <xf numFmtId="3" fontId="5" fillId="0" borderId="38" xfId="0" applyNumberFormat="1" applyFont="1" applyFill="1" applyBorder="1" applyAlignment="1" applyProtection="1">
      <alignment vertical="center" wrapText="1"/>
      <protection locked="0"/>
    </xf>
    <xf numFmtId="3" fontId="8" fillId="2" borderId="22" xfId="0" applyNumberFormat="1" applyFont="1" applyFill="1" applyBorder="1" applyAlignment="1">
      <alignment horizontal="right" vertical="center" wrapText="1"/>
    </xf>
    <xf numFmtId="3" fontId="6" fillId="2" borderId="42" xfId="0" applyNumberFormat="1" applyFont="1" applyFill="1" applyBorder="1" applyAlignment="1">
      <alignment vertical="center" wrapText="1"/>
    </xf>
    <xf numFmtId="3" fontId="7" fillId="2" borderId="22" xfId="0" applyNumberFormat="1" applyFont="1" applyFill="1" applyBorder="1" applyAlignment="1">
      <alignment horizontal="right" vertical="center" wrapText="1"/>
    </xf>
    <xf numFmtId="0" fontId="6" fillId="2" borderId="18" xfId="0" applyFont="1" applyFill="1" applyBorder="1" applyAlignment="1">
      <alignment vertical="center" wrapText="1"/>
    </xf>
    <xf numFmtId="0" fontId="6" fillId="2" borderId="7" xfId="0" applyFont="1" applyFill="1" applyBorder="1" applyAlignment="1">
      <alignment vertical="center" wrapText="1"/>
    </xf>
    <xf numFmtId="0" fontId="6" fillId="2" borderId="6" xfId="0" applyFont="1" applyFill="1" applyBorder="1" applyAlignment="1">
      <alignment vertical="center" wrapText="1"/>
    </xf>
    <xf numFmtId="0" fontId="6" fillId="2" borderId="8" xfId="0" applyFont="1" applyFill="1" applyBorder="1" applyAlignment="1">
      <alignment vertical="center" wrapText="1"/>
    </xf>
    <xf numFmtId="0" fontId="6" fillId="2" borderId="5" xfId="0" applyFont="1" applyFill="1" applyBorder="1" applyAlignment="1">
      <alignment vertical="center" wrapText="1"/>
    </xf>
    <xf numFmtId="0" fontId="6" fillId="2" borderId="14" xfId="0" applyFont="1" applyFill="1" applyBorder="1" applyAlignment="1">
      <alignment vertical="center" wrapText="1"/>
    </xf>
    <xf numFmtId="0" fontId="6" fillId="2" borderId="10" xfId="0" applyFont="1" applyFill="1" applyBorder="1" applyAlignment="1">
      <alignment vertical="center" wrapText="1"/>
    </xf>
    <xf numFmtId="0" fontId="6" fillId="2" borderId="9" xfId="0" applyFont="1" applyFill="1" applyBorder="1" applyAlignment="1">
      <alignment vertical="center" wrapText="1"/>
    </xf>
    <xf numFmtId="0" fontId="6" fillId="2" borderId="42" xfId="0" applyFont="1" applyFill="1" applyBorder="1" applyAlignment="1">
      <alignment vertical="center" wrapText="1"/>
    </xf>
    <xf numFmtId="3" fontId="6" fillId="2" borderId="18" xfId="0" applyNumberFormat="1" applyFont="1" applyFill="1" applyBorder="1" applyAlignment="1">
      <alignment vertical="center" wrapText="1"/>
    </xf>
    <xf numFmtId="3" fontId="6" fillId="2" borderId="7" xfId="0" applyNumberFormat="1" applyFont="1" applyFill="1" applyBorder="1" applyAlignment="1">
      <alignment vertical="center" wrapText="1"/>
    </xf>
    <xf numFmtId="3" fontId="6" fillId="2" borderId="6" xfId="0" applyNumberFormat="1" applyFont="1" applyFill="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vertical="center" wrapText="1"/>
    </xf>
    <xf numFmtId="0" fontId="6" fillId="0" borderId="14"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1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22" xfId="0" applyFont="1" applyBorder="1" applyAlignment="1">
      <alignment vertical="center" wrapText="1"/>
    </xf>
    <xf numFmtId="0" fontId="3" fillId="0" borderId="0" xfId="0" applyFont="1" applyBorder="1" applyAlignment="1">
      <alignment vertical="center" wrapText="1"/>
    </xf>
    <xf numFmtId="0" fontId="3" fillId="0" borderId="46"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20" xfId="0" applyFont="1" applyBorder="1" applyAlignment="1">
      <alignment vertical="center" wrapText="1"/>
    </xf>
    <xf numFmtId="0" fontId="1" fillId="0" borderId="21" xfId="0" applyFont="1" applyBorder="1" applyAlignment="1">
      <alignment vertical="center" wrapText="1"/>
    </xf>
    <xf numFmtId="0" fontId="1" fillId="0" borderId="17" xfId="0" applyFont="1" applyBorder="1" applyAlignment="1">
      <alignment vertical="center" wrapText="1"/>
    </xf>
    <xf numFmtId="0" fontId="2" fillId="2" borderId="18"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6" fillId="0" borderId="49"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3" fontId="6" fillId="2" borderId="2" xfId="0" applyNumberFormat="1" applyFont="1" applyFill="1" applyBorder="1" applyAlignment="1">
      <alignment vertical="center" wrapText="1"/>
    </xf>
    <xf numFmtId="3" fontId="6" fillId="2" borderId="3" xfId="0" applyNumberFormat="1" applyFont="1" applyFill="1" applyBorder="1" applyAlignment="1">
      <alignment vertical="center" wrapText="1"/>
    </xf>
    <xf numFmtId="3" fontId="6" fillId="2" borderId="4" xfId="0" applyNumberFormat="1" applyFont="1" applyFill="1" applyBorder="1" applyAlignment="1">
      <alignment vertical="center" wrapText="1"/>
    </xf>
  </cellXfs>
  <cellStyles count="2">
    <cellStyle name="Komma" xfId="1" builtinId="3"/>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tabSelected="1" workbookViewId="0">
      <selection activeCell="E97" sqref="E97"/>
    </sheetView>
  </sheetViews>
  <sheetFormatPr defaultRowHeight="14.5" x14ac:dyDescent="0.35"/>
  <cols>
    <col min="2" max="2" width="37" customWidth="1"/>
    <col min="3" max="3" width="19.1796875" customWidth="1"/>
    <col min="4" max="4" width="8.1796875" customWidth="1"/>
    <col min="5" max="5" width="14" customWidth="1"/>
    <col min="6" max="6" width="13" customWidth="1"/>
    <col min="7" max="7" width="11.26953125" customWidth="1"/>
    <col min="8" max="8" width="11.1796875" customWidth="1"/>
    <col min="9" max="9" width="10.54296875" customWidth="1"/>
  </cols>
  <sheetData>
    <row r="1" spans="1:12" x14ac:dyDescent="0.35">
      <c r="A1" s="9" t="s">
        <v>40</v>
      </c>
    </row>
    <row r="2" spans="1:12" x14ac:dyDescent="0.35">
      <c r="A2" s="11" t="s">
        <v>60</v>
      </c>
    </row>
    <row r="3" spans="1:12" x14ac:dyDescent="0.35">
      <c r="A3" s="11" t="s">
        <v>41</v>
      </c>
    </row>
    <row r="4" spans="1:12" x14ac:dyDescent="0.35">
      <c r="A4" s="11" t="s">
        <v>58</v>
      </c>
    </row>
    <row r="5" spans="1:12" x14ac:dyDescent="0.35">
      <c r="A5" s="11"/>
      <c r="L5" t="s">
        <v>55</v>
      </c>
    </row>
    <row r="6" spans="1:12" ht="15" thickBot="1" x14ac:dyDescent="0.4">
      <c r="A6" s="11"/>
    </row>
    <row r="7" spans="1:12" ht="15.5" thickTop="1" thickBot="1" x14ac:dyDescent="0.4">
      <c r="B7" s="256" t="s">
        <v>18</v>
      </c>
      <c r="C7" s="33"/>
      <c r="D7" s="33"/>
      <c r="E7" s="258" t="s">
        <v>19</v>
      </c>
      <c r="F7" s="259"/>
      <c r="G7" s="259"/>
      <c r="H7" s="259"/>
      <c r="I7" s="260"/>
    </row>
    <row r="8" spans="1:12" ht="15" thickBot="1" x14ac:dyDescent="0.4">
      <c r="B8" s="257"/>
      <c r="C8" s="5"/>
      <c r="D8" s="5"/>
      <c r="E8" s="5">
        <v>2018</v>
      </c>
      <c r="F8" s="5">
        <v>2019</v>
      </c>
      <c r="G8" s="5">
        <v>2020</v>
      </c>
      <c r="H8" s="5">
        <v>2021</v>
      </c>
      <c r="I8" s="5" t="s">
        <v>17</v>
      </c>
    </row>
    <row r="9" spans="1:12" ht="15" thickBot="1" x14ac:dyDescent="0.4">
      <c r="B9" s="261" t="s">
        <v>20</v>
      </c>
      <c r="C9" s="262"/>
      <c r="D9" s="262"/>
      <c r="E9" s="262"/>
      <c r="F9" s="262"/>
      <c r="G9" s="262"/>
      <c r="H9" s="262"/>
      <c r="I9" s="263"/>
      <c r="L9" t="s">
        <v>12</v>
      </c>
    </row>
    <row r="10" spans="1:12" ht="15" thickBot="1" x14ac:dyDescent="0.4">
      <c r="B10" s="20" t="s">
        <v>45</v>
      </c>
      <c r="C10" s="34" t="s">
        <v>56</v>
      </c>
      <c r="D10" s="34" t="s">
        <v>57</v>
      </c>
      <c r="E10" s="51">
        <f>SUM(E11:E15)</f>
        <v>0</v>
      </c>
      <c r="F10" s="51">
        <f>SUM(F11:F15)</f>
        <v>0</v>
      </c>
      <c r="G10" s="51">
        <f>SUM(G11:G15)</f>
        <v>0</v>
      </c>
      <c r="H10" s="51">
        <f>SUM(H11:H15)</f>
        <v>0</v>
      </c>
      <c r="I10" s="52">
        <f>SUM(I11:I15)</f>
        <v>0</v>
      </c>
    </row>
    <row r="11" spans="1:12" x14ac:dyDescent="0.35">
      <c r="B11" s="58"/>
      <c r="C11" s="59"/>
      <c r="D11" s="59"/>
      <c r="E11" s="60"/>
      <c r="F11" s="60"/>
      <c r="G11" s="60"/>
      <c r="H11" s="60"/>
      <c r="I11" s="61">
        <f>SUM(E11:H11)</f>
        <v>0</v>
      </c>
      <c r="K11" s="32" t="s">
        <v>55</v>
      </c>
    </row>
    <row r="12" spans="1:12" x14ac:dyDescent="0.35">
      <c r="B12" s="48"/>
      <c r="C12" s="49"/>
      <c r="D12" s="49"/>
      <c r="E12" s="50"/>
      <c r="F12" s="50"/>
      <c r="G12" s="50"/>
      <c r="H12" s="50"/>
      <c r="I12" s="62">
        <f t="shared" ref="I12:I21" si="0">SUM(E12:H12)</f>
        <v>0</v>
      </c>
    </row>
    <row r="13" spans="1:12" x14ac:dyDescent="0.35">
      <c r="B13" s="48"/>
      <c r="C13" s="49"/>
      <c r="D13" s="49"/>
      <c r="E13" s="50"/>
      <c r="F13" s="50"/>
      <c r="G13" s="50"/>
      <c r="H13" s="50"/>
      <c r="I13" s="62">
        <f t="shared" si="0"/>
        <v>0</v>
      </c>
    </row>
    <row r="14" spans="1:12" x14ac:dyDescent="0.35">
      <c r="B14" s="48"/>
      <c r="C14" s="49"/>
      <c r="D14" s="49"/>
      <c r="E14" s="50"/>
      <c r="F14" s="50"/>
      <c r="G14" s="50"/>
      <c r="H14" s="50"/>
      <c r="I14" s="62">
        <f t="shared" si="0"/>
        <v>0</v>
      </c>
    </row>
    <row r="15" spans="1:12" ht="15" thickBot="1" x14ac:dyDescent="0.4">
      <c r="B15" s="63"/>
      <c r="C15" s="64"/>
      <c r="D15" s="64"/>
      <c r="E15" s="65"/>
      <c r="F15" s="66"/>
      <c r="G15" s="66"/>
      <c r="H15" s="66"/>
      <c r="I15" s="67">
        <f t="shared" si="0"/>
        <v>0</v>
      </c>
    </row>
    <row r="16" spans="1:12" ht="15" thickBot="1" x14ac:dyDescent="0.4">
      <c r="B16" s="55" t="s">
        <v>59</v>
      </c>
      <c r="C16" s="56" t="s">
        <v>64</v>
      </c>
      <c r="D16" s="56" t="s">
        <v>65</v>
      </c>
      <c r="E16" s="57">
        <f>SUM(E17:E25)</f>
        <v>0</v>
      </c>
      <c r="F16" s="57">
        <f t="shared" ref="F16:H16" si="1">SUM(F17:F25)</f>
        <v>0</v>
      </c>
      <c r="G16" s="57">
        <f t="shared" si="1"/>
        <v>0</v>
      </c>
      <c r="H16" s="57">
        <f t="shared" si="1"/>
        <v>0</v>
      </c>
      <c r="I16" s="53">
        <f>SUM(I17:I25)</f>
        <v>0</v>
      </c>
    </row>
    <row r="17" spans="2:9" x14ac:dyDescent="0.35">
      <c r="B17" s="58"/>
      <c r="C17" s="59"/>
      <c r="D17" s="59"/>
      <c r="E17" s="60"/>
      <c r="F17" s="60"/>
      <c r="G17" s="60"/>
      <c r="H17" s="60"/>
      <c r="I17" s="61">
        <f t="shared" si="0"/>
        <v>0</v>
      </c>
    </row>
    <row r="18" spans="2:9" x14ac:dyDescent="0.35">
      <c r="B18" s="48"/>
      <c r="C18" s="49"/>
      <c r="D18" s="49"/>
      <c r="E18" s="50"/>
      <c r="F18" s="50"/>
      <c r="G18" s="50"/>
      <c r="H18" s="50"/>
      <c r="I18" s="62">
        <f t="shared" si="0"/>
        <v>0</v>
      </c>
    </row>
    <row r="19" spans="2:9" x14ac:dyDescent="0.35">
      <c r="B19" s="48"/>
      <c r="C19" s="49"/>
      <c r="D19" s="49"/>
      <c r="E19" s="50"/>
      <c r="F19" s="50"/>
      <c r="G19" s="50"/>
      <c r="H19" s="50"/>
      <c r="I19" s="62">
        <f t="shared" si="0"/>
        <v>0</v>
      </c>
    </row>
    <row r="20" spans="2:9" x14ac:dyDescent="0.35">
      <c r="B20" s="48"/>
      <c r="C20" s="49"/>
      <c r="D20" s="49"/>
      <c r="E20" s="50"/>
      <c r="F20" s="50"/>
      <c r="G20" s="50"/>
      <c r="H20" s="50"/>
      <c r="I20" s="62">
        <f t="shared" si="0"/>
        <v>0</v>
      </c>
    </row>
    <row r="21" spans="2:9" x14ac:dyDescent="0.35">
      <c r="B21" s="68"/>
      <c r="C21" s="69"/>
      <c r="D21" s="69"/>
      <c r="E21" s="50"/>
      <c r="F21" s="50"/>
      <c r="G21" s="50"/>
      <c r="H21" s="50"/>
      <c r="I21" s="54">
        <f t="shared" si="0"/>
        <v>0</v>
      </c>
    </row>
    <row r="22" spans="2:9" ht="15" thickBot="1" x14ac:dyDescent="0.4">
      <c r="B22" s="38"/>
      <c r="C22" s="71"/>
      <c r="D22" s="71"/>
      <c r="E22" s="71"/>
      <c r="F22" s="71"/>
      <c r="G22" s="71"/>
      <c r="H22" s="71"/>
      <c r="I22" s="72"/>
    </row>
    <row r="23" spans="2:9" ht="15" thickBot="1" x14ac:dyDescent="0.4">
      <c r="B23" s="20" t="s">
        <v>21</v>
      </c>
      <c r="C23" s="34"/>
      <c r="D23" s="34"/>
      <c r="E23" s="34">
        <f>SUM(E24:E25)</f>
        <v>0</v>
      </c>
      <c r="F23" s="34">
        <f t="shared" ref="F23:H23" si="2">SUM(F24:F25)</f>
        <v>0</v>
      </c>
      <c r="G23" s="34">
        <f t="shared" si="2"/>
        <v>0</v>
      </c>
      <c r="H23" s="34">
        <f t="shared" si="2"/>
        <v>0</v>
      </c>
      <c r="I23" s="39">
        <f>SUM(I24:I25)</f>
        <v>0</v>
      </c>
    </row>
    <row r="24" spans="2:9" x14ac:dyDescent="0.35">
      <c r="B24" s="77"/>
      <c r="C24" s="78"/>
      <c r="D24" s="78"/>
      <c r="E24" s="78"/>
      <c r="F24" s="78"/>
      <c r="G24" s="78"/>
      <c r="H24" s="78"/>
      <c r="I24" s="79">
        <f>SUM(E24:H24)</f>
        <v>0</v>
      </c>
    </row>
    <row r="25" spans="2:9" ht="15" thickBot="1" x14ac:dyDescent="0.4">
      <c r="B25" s="80"/>
      <c r="C25" s="81"/>
      <c r="D25" s="81"/>
      <c r="E25" s="81"/>
      <c r="F25" s="81"/>
      <c r="G25" s="81"/>
      <c r="H25" s="81"/>
      <c r="I25" s="82">
        <f>SUM(E25:H25)</f>
        <v>0</v>
      </c>
    </row>
    <row r="26" spans="2:9" ht="15" thickBot="1" x14ac:dyDescent="0.4">
      <c r="B26" s="75" t="s">
        <v>47</v>
      </c>
      <c r="C26" s="76"/>
      <c r="D26" s="76"/>
      <c r="E26" s="83">
        <f>E10+E16+E23</f>
        <v>0</v>
      </c>
      <c r="F26" s="83">
        <f>F10+F16+F23</f>
        <v>0</v>
      </c>
      <c r="G26" s="83">
        <f>G10+G16+G23</f>
        <v>0</v>
      </c>
      <c r="H26" s="83">
        <f>H10+H16+H23</f>
        <v>0</v>
      </c>
      <c r="I26" s="84">
        <f>I10+I16+I23</f>
        <v>0</v>
      </c>
    </row>
    <row r="27" spans="2:9" ht="15.5" thickTop="1" thickBot="1" x14ac:dyDescent="0.4">
      <c r="B27" s="244" t="s">
        <v>22</v>
      </c>
      <c r="C27" s="245"/>
      <c r="D27" s="245"/>
      <c r="E27" s="245"/>
      <c r="F27" s="245"/>
      <c r="G27" s="245"/>
      <c r="H27" s="245"/>
      <c r="I27" s="264"/>
    </row>
    <row r="28" spans="2:9" ht="15" thickBot="1" x14ac:dyDescent="0.4">
      <c r="B28" s="36" t="s">
        <v>45</v>
      </c>
      <c r="C28" s="37"/>
      <c r="D28" s="37"/>
      <c r="E28" s="87">
        <f>SUM(E29:E32)</f>
        <v>0</v>
      </c>
      <c r="F28" s="87">
        <f t="shared" ref="F28:H28" si="3">SUM(F29:F32)</f>
        <v>0</v>
      </c>
      <c r="G28" s="87">
        <f t="shared" si="3"/>
        <v>0</v>
      </c>
      <c r="H28" s="87">
        <f t="shared" si="3"/>
        <v>0</v>
      </c>
      <c r="I28" s="88">
        <f>SUM(I29:I32)</f>
        <v>0</v>
      </c>
    </row>
    <row r="29" spans="2:9" x14ac:dyDescent="0.35">
      <c r="B29" s="58"/>
      <c r="C29" s="59"/>
      <c r="D29" s="59"/>
      <c r="E29" s="60"/>
      <c r="F29" s="60"/>
      <c r="G29" s="60"/>
      <c r="H29" s="60"/>
      <c r="I29" s="89">
        <f>SUM(E29:H29)</f>
        <v>0</v>
      </c>
    </row>
    <row r="30" spans="2:9" x14ac:dyDescent="0.35">
      <c r="B30" s="48"/>
      <c r="C30" s="49"/>
      <c r="D30" s="49"/>
      <c r="E30" s="50"/>
      <c r="F30" s="50"/>
      <c r="G30" s="50"/>
      <c r="H30" s="50"/>
      <c r="I30" s="90">
        <f t="shared" ref="I30:I38" si="4">SUM(E30:H30)</f>
        <v>0</v>
      </c>
    </row>
    <row r="31" spans="2:9" x14ac:dyDescent="0.35">
      <c r="B31" s="48"/>
      <c r="C31" s="49"/>
      <c r="D31" s="49"/>
      <c r="E31" s="50"/>
      <c r="F31" s="50"/>
      <c r="G31" s="50"/>
      <c r="H31" s="50"/>
      <c r="I31" s="90">
        <f t="shared" si="4"/>
        <v>0</v>
      </c>
    </row>
    <row r="32" spans="2:9" ht="15" thickBot="1" x14ac:dyDescent="0.4">
      <c r="B32" s="63"/>
      <c r="C32" s="64"/>
      <c r="D32" s="64"/>
      <c r="E32" s="66"/>
      <c r="F32" s="66"/>
      <c r="G32" s="66"/>
      <c r="H32" s="66"/>
      <c r="I32" s="6">
        <f>SUM(E32:H32)</f>
        <v>0</v>
      </c>
    </row>
    <row r="33" spans="2:9" ht="15" thickBot="1" x14ac:dyDescent="0.4">
      <c r="B33" s="20" t="s">
        <v>59</v>
      </c>
      <c r="C33" s="34"/>
      <c r="D33" s="34"/>
      <c r="E33" s="85">
        <f>SUM(E34:E41)</f>
        <v>0</v>
      </c>
      <c r="F33" s="85">
        <f t="shared" ref="F33:H33" si="5">SUM(F34:F41)</f>
        <v>0</v>
      </c>
      <c r="G33" s="85">
        <f t="shared" si="5"/>
        <v>0</v>
      </c>
      <c r="H33" s="85">
        <f t="shared" si="5"/>
        <v>0</v>
      </c>
      <c r="I33" s="86">
        <f>SUM(I34:I41)</f>
        <v>0</v>
      </c>
    </row>
    <row r="34" spans="2:9" x14ac:dyDescent="0.35">
      <c r="B34" s="58"/>
      <c r="C34" s="59"/>
      <c r="D34" s="59"/>
      <c r="E34" s="60"/>
      <c r="F34" s="60"/>
      <c r="G34" s="60"/>
      <c r="H34" s="60"/>
      <c r="I34" s="89">
        <f t="shared" si="4"/>
        <v>0</v>
      </c>
    </row>
    <row r="35" spans="2:9" x14ac:dyDescent="0.35">
      <c r="B35" s="48"/>
      <c r="C35" s="49"/>
      <c r="D35" s="49"/>
      <c r="E35" s="50"/>
      <c r="F35" s="50"/>
      <c r="G35" s="50"/>
      <c r="H35" s="50"/>
      <c r="I35" s="90">
        <f t="shared" si="4"/>
        <v>0</v>
      </c>
    </row>
    <row r="36" spans="2:9" x14ac:dyDescent="0.35">
      <c r="B36" s="48"/>
      <c r="C36" s="49"/>
      <c r="D36" s="49"/>
      <c r="E36" s="50"/>
      <c r="F36" s="50"/>
      <c r="G36" s="50"/>
      <c r="H36" s="50"/>
      <c r="I36" s="90">
        <f t="shared" si="4"/>
        <v>0</v>
      </c>
    </row>
    <row r="37" spans="2:9" x14ac:dyDescent="0.35">
      <c r="B37" s="48"/>
      <c r="C37" s="49"/>
      <c r="D37" s="49"/>
      <c r="E37" s="50"/>
      <c r="F37" s="50"/>
      <c r="G37" s="50"/>
      <c r="H37" s="50"/>
      <c r="I37" s="90">
        <f t="shared" si="4"/>
        <v>0</v>
      </c>
    </row>
    <row r="38" spans="2:9" x14ac:dyDescent="0.35">
      <c r="B38" s="91"/>
      <c r="C38" s="92"/>
      <c r="D38" s="92"/>
      <c r="E38" s="93"/>
      <c r="F38" s="93"/>
      <c r="G38" s="93"/>
      <c r="H38" s="93"/>
      <c r="I38" s="95">
        <f t="shared" si="4"/>
        <v>0</v>
      </c>
    </row>
    <row r="39" spans="2:9" x14ac:dyDescent="0.35">
      <c r="B39" s="96"/>
      <c r="C39" s="70"/>
      <c r="D39" s="70"/>
      <c r="E39" s="94"/>
      <c r="F39" s="94"/>
      <c r="G39" s="94"/>
      <c r="H39" s="94"/>
      <c r="I39" s="95"/>
    </row>
    <row r="40" spans="2:9" x14ac:dyDescent="0.35">
      <c r="B40" s="96"/>
      <c r="C40" s="70"/>
      <c r="D40" s="70"/>
      <c r="E40" s="94" t="s">
        <v>12</v>
      </c>
      <c r="F40" s="94"/>
      <c r="G40" s="94"/>
      <c r="H40" s="94"/>
      <c r="I40" s="95"/>
    </row>
    <row r="41" spans="2:9" ht="15" thickBot="1" x14ac:dyDescent="0.4">
      <c r="B41" s="80"/>
      <c r="C41" s="81"/>
      <c r="D41" s="81"/>
      <c r="E41" s="97"/>
      <c r="F41" s="97"/>
      <c r="G41" s="97"/>
      <c r="H41" s="97"/>
      <c r="I41" s="98">
        <f>SUM(E41:H41)</f>
        <v>0</v>
      </c>
    </row>
    <row r="42" spans="2:9" ht="15" thickBot="1" x14ac:dyDescent="0.4">
      <c r="B42" s="20" t="s">
        <v>21</v>
      </c>
      <c r="C42" s="34"/>
      <c r="D42" s="34"/>
      <c r="E42" s="34">
        <f>SUM(E43:E44)</f>
        <v>0</v>
      </c>
      <c r="F42" s="34">
        <f t="shared" ref="F42:H42" si="6">SUM(F43:F44)</f>
        <v>0</v>
      </c>
      <c r="G42" s="34">
        <f t="shared" si="6"/>
        <v>0</v>
      </c>
      <c r="H42" s="34">
        <f t="shared" si="6"/>
        <v>0</v>
      </c>
      <c r="I42" s="39">
        <f>SUM(I43:I44)</f>
        <v>0</v>
      </c>
    </row>
    <row r="43" spans="2:9" x14ac:dyDescent="0.35">
      <c r="B43" s="77"/>
      <c r="C43" s="78"/>
      <c r="D43" s="78"/>
      <c r="E43" s="99"/>
      <c r="F43" s="99"/>
      <c r="G43" s="99"/>
      <c r="H43" s="99"/>
      <c r="I43" s="100">
        <f>SUM(E43:H43)</f>
        <v>0</v>
      </c>
    </row>
    <row r="44" spans="2:9" ht="15" thickBot="1" x14ac:dyDescent="0.4">
      <c r="B44" s="80"/>
      <c r="C44" s="81"/>
      <c r="D44" s="81"/>
      <c r="E44" s="97"/>
      <c r="F44" s="97"/>
      <c r="G44" s="97"/>
      <c r="H44" s="97"/>
      <c r="I44" s="101">
        <f>SUM(E44:H44)</f>
        <v>0</v>
      </c>
    </row>
    <row r="45" spans="2:9" ht="15" thickBot="1" x14ac:dyDescent="0.4">
      <c r="B45" s="40" t="s">
        <v>48</v>
      </c>
      <c r="C45" s="41"/>
      <c r="D45" s="41"/>
      <c r="E45" s="102">
        <f>E28+E33+E42</f>
        <v>0</v>
      </c>
      <c r="F45" s="102">
        <f t="shared" ref="F45:I45" si="7">F28+F33+F42</f>
        <v>0</v>
      </c>
      <c r="G45" s="102">
        <f t="shared" si="7"/>
        <v>0</v>
      </c>
      <c r="H45" s="102">
        <f t="shared" si="7"/>
        <v>0</v>
      </c>
      <c r="I45" s="103">
        <f t="shared" si="7"/>
        <v>0</v>
      </c>
    </row>
    <row r="46" spans="2:9" ht="15" thickBot="1" x14ac:dyDescent="0.4">
      <c r="B46" s="244" t="s">
        <v>23</v>
      </c>
      <c r="C46" s="245"/>
      <c r="D46" s="245"/>
      <c r="E46" s="245"/>
      <c r="F46" s="245"/>
      <c r="G46" s="245"/>
      <c r="H46" s="245"/>
      <c r="I46" s="246"/>
    </row>
    <row r="47" spans="2:9" ht="15" thickBot="1" x14ac:dyDescent="0.4">
      <c r="B47" s="36" t="s">
        <v>45</v>
      </c>
      <c r="C47" s="37"/>
      <c r="D47" s="73"/>
      <c r="E47" s="104">
        <f>SUM(E48:E50)</f>
        <v>0</v>
      </c>
      <c r="F47" s="104">
        <f t="shared" ref="F47:I47" si="8">SUM(F48:F50)</f>
        <v>0</v>
      </c>
      <c r="G47" s="104">
        <f t="shared" si="8"/>
        <v>0</v>
      </c>
      <c r="H47" s="104">
        <f t="shared" si="8"/>
        <v>0</v>
      </c>
      <c r="I47" s="105">
        <f t="shared" si="8"/>
        <v>0</v>
      </c>
    </row>
    <row r="48" spans="2:9" x14ac:dyDescent="0.35">
      <c r="B48" s="58"/>
      <c r="C48" s="106"/>
      <c r="D48" s="106"/>
      <c r="E48" s="60"/>
      <c r="F48" s="60"/>
      <c r="G48" s="78"/>
      <c r="H48" s="78"/>
      <c r="I48" s="107">
        <f t="shared" ref="I48:I52" si="9">SUM(E48:H48)</f>
        <v>0</v>
      </c>
    </row>
    <row r="49" spans="2:9" x14ac:dyDescent="0.35">
      <c r="B49" s="48"/>
      <c r="C49" s="69"/>
      <c r="D49" s="69"/>
      <c r="E49" s="50"/>
      <c r="F49" s="50"/>
      <c r="G49" s="70"/>
      <c r="H49" s="70"/>
      <c r="I49" s="108">
        <f t="shared" si="9"/>
        <v>0</v>
      </c>
    </row>
    <row r="50" spans="2:9" ht="15" thickBot="1" x14ac:dyDescent="0.4">
      <c r="B50" s="80"/>
      <c r="C50" s="81"/>
      <c r="D50" s="81"/>
      <c r="E50" s="81"/>
      <c r="F50" s="81"/>
      <c r="G50" s="81"/>
      <c r="H50" s="81"/>
      <c r="I50" s="109"/>
    </row>
    <row r="51" spans="2:9" ht="15" thickBot="1" x14ac:dyDescent="0.4">
      <c r="B51" s="20" t="s">
        <v>59</v>
      </c>
      <c r="C51" s="34"/>
      <c r="D51" s="39"/>
      <c r="E51" s="21">
        <f>SUM(E52:E54)</f>
        <v>0</v>
      </c>
      <c r="F51" s="21">
        <f t="shared" ref="F51:I51" si="10">SUM(F52:F54)</f>
        <v>0</v>
      </c>
      <c r="G51" s="21">
        <f t="shared" si="10"/>
        <v>0</v>
      </c>
      <c r="H51" s="21">
        <f t="shared" si="10"/>
        <v>0</v>
      </c>
      <c r="I51" s="22">
        <f t="shared" si="10"/>
        <v>0</v>
      </c>
    </row>
    <row r="52" spans="2:9" x14ac:dyDescent="0.35">
      <c r="B52" s="74" t="s">
        <v>12</v>
      </c>
      <c r="C52" s="74"/>
      <c r="D52" s="74"/>
      <c r="E52" s="74"/>
      <c r="F52" s="74"/>
      <c r="G52" s="74"/>
      <c r="H52" s="74"/>
      <c r="I52" s="74">
        <f t="shared" si="9"/>
        <v>0</v>
      </c>
    </row>
    <row r="53" spans="2:9" ht="15" thickBot="1" x14ac:dyDescent="0.4">
      <c r="B53" s="71"/>
      <c r="C53" s="71"/>
      <c r="D53" s="71"/>
      <c r="E53" s="71"/>
      <c r="F53" s="71"/>
      <c r="G53" s="71"/>
      <c r="H53" s="71"/>
      <c r="I53" s="71">
        <f>SUM(E53:H53)</f>
        <v>0</v>
      </c>
    </row>
    <row r="54" spans="2:9" ht="15" thickBot="1" x14ac:dyDescent="0.4">
      <c r="B54" s="20" t="s">
        <v>21</v>
      </c>
      <c r="C54" s="34"/>
      <c r="D54" s="39"/>
      <c r="E54" s="21">
        <f>SUM(E55:E56)</f>
        <v>0</v>
      </c>
      <c r="F54" s="21">
        <f>SUM(F55:F56)</f>
        <v>0</v>
      </c>
      <c r="G54" s="21">
        <f>SUM(G55:G56)</f>
        <v>0</v>
      </c>
      <c r="H54" s="21">
        <f>SUM(H55:H56)</f>
        <v>0</v>
      </c>
      <c r="I54" s="22">
        <f>SUM(I55:I56)</f>
        <v>0</v>
      </c>
    </row>
    <row r="55" spans="2:9" x14ac:dyDescent="0.35">
      <c r="B55" s="74"/>
      <c r="C55" s="74"/>
      <c r="D55" s="74"/>
      <c r="E55" s="74"/>
      <c r="F55" s="74"/>
      <c r="G55" s="74"/>
      <c r="H55" s="74"/>
      <c r="I55" s="74"/>
    </row>
    <row r="56" spans="2:9" ht="15" thickBot="1" x14ac:dyDescent="0.4">
      <c r="B56" s="71"/>
      <c r="C56" s="71"/>
      <c r="D56" s="71"/>
      <c r="E56" s="71"/>
      <c r="F56" s="71"/>
      <c r="G56" s="71"/>
      <c r="H56" s="71"/>
      <c r="I56" s="71"/>
    </row>
    <row r="57" spans="2:9" ht="15" thickBot="1" x14ac:dyDescent="0.4">
      <c r="B57" s="110" t="s">
        <v>49</v>
      </c>
      <c r="C57" s="111"/>
      <c r="D57" s="112"/>
      <c r="E57" s="103">
        <f>E47+E51+E54</f>
        <v>0</v>
      </c>
      <c r="F57" s="103">
        <f t="shared" ref="F57:I57" si="11">F47+F51+F54</f>
        <v>0</v>
      </c>
      <c r="G57" s="103">
        <f t="shared" si="11"/>
        <v>0</v>
      </c>
      <c r="H57" s="103">
        <f t="shared" si="11"/>
        <v>0</v>
      </c>
      <c r="I57" s="103">
        <f t="shared" si="11"/>
        <v>0</v>
      </c>
    </row>
    <row r="58" spans="2:9" ht="15" thickBot="1" x14ac:dyDescent="0.4">
      <c r="B58" s="253" t="s">
        <v>24</v>
      </c>
      <c r="C58" s="254"/>
      <c r="D58" s="254"/>
      <c r="E58" s="254"/>
      <c r="F58" s="254"/>
      <c r="G58" s="254"/>
      <c r="H58" s="254"/>
      <c r="I58" s="255"/>
    </row>
    <row r="59" spans="2:9" ht="15" thickBot="1" x14ac:dyDescent="0.4">
      <c r="B59" s="113" t="s">
        <v>45</v>
      </c>
      <c r="C59" s="114"/>
      <c r="D59" s="115"/>
      <c r="E59" s="85">
        <f>SUM(E60:E64)</f>
        <v>0</v>
      </c>
      <c r="F59" s="85">
        <f t="shared" ref="F59:I59" si="12">SUM(F60:F64)</f>
        <v>0</v>
      </c>
      <c r="G59" s="85">
        <f t="shared" si="12"/>
        <v>0</v>
      </c>
      <c r="H59" s="85">
        <f t="shared" si="12"/>
        <v>0</v>
      </c>
      <c r="I59" s="86">
        <f t="shared" si="12"/>
        <v>0</v>
      </c>
    </row>
    <row r="60" spans="2:9" x14ac:dyDescent="0.35">
      <c r="B60" s="174"/>
      <c r="C60" s="175"/>
      <c r="D60" s="176"/>
      <c r="E60" s="177"/>
      <c r="F60" s="177"/>
      <c r="G60" s="177"/>
      <c r="H60" s="177"/>
      <c r="I60" s="178">
        <f>SUM(E60:H60)</f>
        <v>0</v>
      </c>
    </row>
    <row r="61" spans="2:9" x14ac:dyDescent="0.35">
      <c r="B61" s="116"/>
      <c r="C61" s="117"/>
      <c r="D61" s="118"/>
      <c r="E61" s="119"/>
      <c r="F61" s="119"/>
      <c r="G61" s="119"/>
      <c r="H61" s="119"/>
      <c r="I61" s="179">
        <f>SUM(E61:H61)</f>
        <v>0</v>
      </c>
    </row>
    <row r="62" spans="2:9" x14ac:dyDescent="0.35">
      <c r="B62" s="116"/>
      <c r="C62" s="117"/>
      <c r="D62" s="118"/>
      <c r="E62" s="119"/>
      <c r="F62" s="119"/>
      <c r="G62" s="119"/>
      <c r="H62" s="119"/>
      <c r="I62" s="179">
        <f t="shared" ref="I62:I63" si="13">SUM(E62:H62)</f>
        <v>0</v>
      </c>
    </row>
    <row r="63" spans="2:9" x14ac:dyDescent="0.35">
      <c r="B63" s="116"/>
      <c r="C63" s="117"/>
      <c r="D63" s="118"/>
      <c r="E63" s="119"/>
      <c r="F63" s="119"/>
      <c r="G63" s="119"/>
      <c r="H63" s="119"/>
      <c r="I63" s="179">
        <f t="shared" si="13"/>
        <v>0</v>
      </c>
    </row>
    <row r="64" spans="2:9" ht="15" thickBot="1" x14ac:dyDescent="0.4">
      <c r="B64" s="180"/>
      <c r="C64" s="181"/>
      <c r="D64" s="181"/>
      <c r="E64" s="182"/>
      <c r="F64" s="182"/>
      <c r="G64" s="182"/>
      <c r="H64" s="182"/>
      <c r="I64" s="183"/>
    </row>
    <row r="65" spans="2:11" ht="15" thickBot="1" x14ac:dyDescent="0.4">
      <c r="B65" s="113" t="s">
        <v>46</v>
      </c>
      <c r="C65" s="114"/>
      <c r="D65" s="115"/>
      <c r="E65" s="85">
        <f>SUM(E67:E69)</f>
        <v>0</v>
      </c>
      <c r="F65" s="85">
        <f>SUM(F67:F69)</f>
        <v>0</v>
      </c>
      <c r="G65" s="85">
        <f>SUM(G67:G69)</f>
        <v>0</v>
      </c>
      <c r="H65" s="85">
        <f>SUM(H67:H69)</f>
        <v>0</v>
      </c>
      <c r="I65" s="86">
        <f>SUM(I67:I69)</f>
        <v>0</v>
      </c>
    </row>
    <row r="66" spans="2:11" x14ac:dyDescent="0.35">
      <c r="B66" s="184"/>
      <c r="C66" s="185"/>
      <c r="D66" s="185"/>
      <c r="E66" s="185"/>
      <c r="F66" s="185"/>
      <c r="G66" s="185"/>
      <c r="H66" s="185"/>
      <c r="I66" s="186"/>
    </row>
    <row r="67" spans="2:11" x14ac:dyDescent="0.35">
      <c r="B67" s="187" t="s">
        <v>12</v>
      </c>
      <c r="C67" s="120"/>
      <c r="D67" s="120"/>
      <c r="E67" s="120"/>
      <c r="F67" s="120"/>
      <c r="G67" s="120"/>
      <c r="H67" s="120"/>
      <c r="I67" s="179"/>
    </row>
    <row r="68" spans="2:11" x14ac:dyDescent="0.35">
      <c r="B68" s="187" t="s">
        <v>12</v>
      </c>
      <c r="C68" s="120"/>
      <c r="D68" s="120"/>
      <c r="E68" s="120"/>
      <c r="F68" s="120"/>
      <c r="G68" s="120"/>
      <c r="H68" s="120"/>
      <c r="I68" s="179"/>
    </row>
    <row r="69" spans="2:11" ht="15" thickBot="1" x14ac:dyDescent="0.4">
      <c r="B69" s="188"/>
      <c r="C69" s="182"/>
      <c r="D69" s="182"/>
      <c r="E69" s="182"/>
      <c r="F69" s="182"/>
      <c r="G69" s="182"/>
      <c r="H69" s="182"/>
      <c r="I69" s="183"/>
    </row>
    <row r="70" spans="2:11" ht="15" thickBot="1" x14ac:dyDescent="0.4">
      <c r="B70" s="121" t="s">
        <v>21</v>
      </c>
      <c r="C70" s="85"/>
      <c r="D70" s="86"/>
      <c r="E70" s="85">
        <f>SUM(E71:E72)</f>
        <v>0</v>
      </c>
      <c r="F70" s="85">
        <f t="shared" ref="F70:I70" si="14">SUM(F71:F72)</f>
        <v>0</v>
      </c>
      <c r="G70" s="85">
        <f t="shared" si="14"/>
        <v>0</v>
      </c>
      <c r="H70" s="85">
        <f t="shared" si="14"/>
        <v>0</v>
      </c>
      <c r="I70" s="86">
        <f t="shared" si="14"/>
        <v>0</v>
      </c>
    </row>
    <row r="71" spans="2:11" x14ac:dyDescent="0.35">
      <c r="B71" s="189"/>
      <c r="C71" s="190"/>
      <c r="D71" s="190"/>
      <c r="E71" s="190"/>
      <c r="F71" s="190"/>
      <c r="G71" s="190"/>
      <c r="H71" s="190"/>
      <c r="I71" s="178"/>
    </row>
    <row r="72" spans="2:11" ht="15" thickBot="1" x14ac:dyDescent="0.4">
      <c r="B72" s="188" t="s">
        <v>12</v>
      </c>
      <c r="C72" s="182"/>
      <c r="D72" s="182"/>
      <c r="E72" s="182"/>
      <c r="F72" s="182"/>
      <c r="G72" s="182"/>
      <c r="H72" s="182"/>
      <c r="I72" s="183"/>
    </row>
    <row r="73" spans="2:11" ht="15" thickBot="1" x14ac:dyDescent="0.4">
      <c r="B73" s="122" t="s">
        <v>50</v>
      </c>
      <c r="C73" s="123"/>
      <c r="D73" s="124"/>
      <c r="E73" s="125">
        <f>E59+E65+E70</f>
        <v>0</v>
      </c>
      <c r="F73" s="125">
        <f t="shared" ref="F73:I73" si="15">F59+F65+F70</f>
        <v>0</v>
      </c>
      <c r="G73" s="125">
        <f t="shared" si="15"/>
        <v>0</v>
      </c>
      <c r="H73" s="125">
        <f t="shared" si="15"/>
        <v>0</v>
      </c>
      <c r="I73" s="125">
        <f t="shared" si="15"/>
        <v>0</v>
      </c>
    </row>
    <row r="74" spans="2:11" ht="15" thickBot="1" x14ac:dyDescent="0.4">
      <c r="B74" s="126" t="s">
        <v>25</v>
      </c>
      <c r="C74" s="127"/>
      <c r="D74" s="127"/>
      <c r="E74" s="127">
        <f>E26+E45+E57+E73</f>
        <v>0</v>
      </c>
      <c r="F74" s="127">
        <f>F26+F45+F57+F73</f>
        <v>0</v>
      </c>
      <c r="G74" s="127">
        <f>G26+G45+G57+G73</f>
        <v>0</v>
      </c>
      <c r="H74" s="127">
        <f>H26+H45+H57+H73</f>
        <v>0</v>
      </c>
      <c r="I74" s="127">
        <f>I26+I45+I57+I73</f>
        <v>0</v>
      </c>
    </row>
    <row r="75" spans="2:11" ht="15" thickTop="1" x14ac:dyDescent="0.35">
      <c r="B75" s="14" t="s">
        <v>33</v>
      </c>
      <c r="C75" s="14"/>
      <c r="D75" s="14"/>
    </row>
    <row r="77" spans="2:11" x14ac:dyDescent="0.35">
      <c r="B77" s="9" t="s">
        <v>52</v>
      </c>
      <c r="C77" s="9"/>
      <c r="D77" s="9"/>
    </row>
    <row r="78" spans="2:11" x14ac:dyDescent="0.35">
      <c r="B78" s="10" t="s">
        <v>37</v>
      </c>
      <c r="C78" s="10"/>
      <c r="D78" s="10"/>
    </row>
    <row r="79" spans="2:11" ht="15" thickBot="1" x14ac:dyDescent="0.4">
      <c r="B79" s="9"/>
      <c r="C79" s="9"/>
      <c r="D79" s="9"/>
    </row>
    <row r="80" spans="2:11" ht="47.25" customHeight="1" thickTop="1" thickBot="1" x14ac:dyDescent="0.4">
      <c r="B80" s="247" t="s">
        <v>38</v>
      </c>
      <c r="C80" s="31"/>
      <c r="D80" s="31"/>
      <c r="E80" s="247" t="s">
        <v>61</v>
      </c>
      <c r="F80" s="16" t="s">
        <v>34</v>
      </c>
      <c r="G80" s="249" t="s">
        <v>39</v>
      </c>
      <c r="H80" s="250"/>
      <c r="I80" s="250"/>
      <c r="J80" s="250"/>
      <c r="K80" s="251"/>
    </row>
    <row r="81" spans="2:11" ht="15" thickBot="1" x14ac:dyDescent="0.4">
      <c r="B81" s="252"/>
      <c r="C81" s="128"/>
      <c r="D81" s="128"/>
      <c r="E81" s="252"/>
      <c r="F81" s="129"/>
      <c r="G81" s="130">
        <v>2018</v>
      </c>
      <c r="H81" s="130">
        <v>2019</v>
      </c>
      <c r="I81" s="130">
        <v>2020</v>
      </c>
      <c r="J81" s="130">
        <v>2021</v>
      </c>
      <c r="K81" s="130" t="s">
        <v>17</v>
      </c>
    </row>
    <row r="82" spans="2:11" x14ac:dyDescent="0.35">
      <c r="B82" s="77">
        <f>B17</f>
        <v>0</v>
      </c>
      <c r="C82" s="78"/>
      <c r="D82" s="78"/>
      <c r="E82" s="78"/>
      <c r="F82" s="78" t="s">
        <v>35</v>
      </c>
      <c r="G82" s="131"/>
      <c r="H82" s="131"/>
      <c r="I82" s="131"/>
      <c r="J82" s="131"/>
      <c r="K82" s="79">
        <f>SUM(G82:J82)</f>
        <v>0</v>
      </c>
    </row>
    <row r="83" spans="2:11" x14ac:dyDescent="0.35">
      <c r="B83" s="96">
        <f>B18</f>
        <v>0</v>
      </c>
      <c r="C83" s="70"/>
      <c r="D83" s="70"/>
      <c r="E83" s="70"/>
      <c r="F83" s="70" t="s">
        <v>35</v>
      </c>
      <c r="G83" s="50"/>
      <c r="H83" s="50"/>
      <c r="I83" s="50"/>
      <c r="J83" s="50"/>
      <c r="K83" s="90">
        <f t="shared" ref="K83:K87" si="16">SUM(G83:J83)</f>
        <v>0</v>
      </c>
    </row>
    <row r="84" spans="2:11" x14ac:dyDescent="0.35">
      <c r="B84" s="96">
        <f>B19</f>
        <v>0</v>
      </c>
      <c r="C84" s="70"/>
      <c r="D84" s="70"/>
      <c r="E84" s="70"/>
      <c r="F84" s="70" t="s">
        <v>35</v>
      </c>
      <c r="G84" s="50"/>
      <c r="H84" s="50"/>
      <c r="I84" s="50"/>
      <c r="J84" s="50"/>
      <c r="K84" s="90">
        <f t="shared" si="16"/>
        <v>0</v>
      </c>
    </row>
    <row r="85" spans="2:11" x14ac:dyDescent="0.35">
      <c r="B85" s="96">
        <f>B20</f>
        <v>0</v>
      </c>
      <c r="C85" s="70"/>
      <c r="D85" s="70"/>
      <c r="E85" s="70"/>
      <c r="F85" s="70" t="s">
        <v>35</v>
      </c>
      <c r="G85" s="50"/>
      <c r="H85" s="50"/>
      <c r="I85" s="50"/>
      <c r="J85" s="50"/>
      <c r="K85" s="90">
        <f t="shared" si="16"/>
        <v>0</v>
      </c>
    </row>
    <row r="86" spans="2:11" x14ac:dyDescent="0.35">
      <c r="B86" s="96">
        <f>B21</f>
        <v>0</v>
      </c>
      <c r="C86" s="70"/>
      <c r="D86" s="70"/>
      <c r="E86" s="70"/>
      <c r="F86" s="70" t="s">
        <v>35</v>
      </c>
      <c r="G86" s="50"/>
      <c r="H86" s="50"/>
      <c r="I86" s="50"/>
      <c r="J86" s="50"/>
      <c r="K86" s="90">
        <f t="shared" si="16"/>
        <v>0</v>
      </c>
    </row>
    <row r="87" spans="2:11" ht="15" thickBot="1" x14ac:dyDescent="0.4">
      <c r="B87" s="80" t="s">
        <v>66</v>
      </c>
      <c r="C87" s="81"/>
      <c r="D87" s="81"/>
      <c r="E87" s="81"/>
      <c r="F87" s="81" t="s">
        <v>35</v>
      </c>
      <c r="G87" s="66"/>
      <c r="H87" s="66"/>
      <c r="I87" s="66"/>
      <c r="J87" s="66"/>
      <c r="K87" s="82">
        <f t="shared" si="16"/>
        <v>0</v>
      </c>
    </row>
    <row r="88" spans="2:11" ht="15" thickBot="1" x14ac:dyDescent="0.4">
      <c r="B88" s="244" t="s">
        <v>36</v>
      </c>
      <c r="C88" s="245"/>
      <c r="D88" s="245"/>
      <c r="E88" s="246"/>
      <c r="F88" s="15"/>
      <c r="G88" s="42">
        <f>SUM(G82:G87)</f>
        <v>0</v>
      </c>
      <c r="H88" s="42">
        <f t="shared" ref="H88:K88" si="17">SUM(H82:H87)</f>
        <v>0</v>
      </c>
      <c r="I88" s="42">
        <f t="shared" si="17"/>
        <v>0</v>
      </c>
      <c r="J88" s="42">
        <f t="shared" si="17"/>
        <v>0</v>
      </c>
      <c r="K88" s="42">
        <f t="shared" si="17"/>
        <v>0</v>
      </c>
    </row>
    <row r="91" spans="2:11" x14ac:dyDescent="0.35">
      <c r="B91" s="9" t="s">
        <v>53</v>
      </c>
      <c r="C91" s="9"/>
      <c r="D91" s="9"/>
    </row>
    <row r="92" spans="2:11" x14ac:dyDescent="0.35">
      <c r="B92" s="10" t="s">
        <v>26</v>
      </c>
      <c r="C92" s="10"/>
      <c r="D92" s="10"/>
    </row>
    <row r="93" spans="2:11" ht="15" thickBot="1" x14ac:dyDescent="0.4">
      <c r="B93" s="11"/>
      <c r="C93" s="11"/>
      <c r="D93" s="11"/>
    </row>
    <row r="94" spans="2:11" ht="15.5" thickTop="1" thickBot="1" x14ac:dyDescent="0.4">
      <c r="B94" s="247" t="s">
        <v>27</v>
      </c>
      <c r="C94" s="35"/>
      <c r="D94" s="35"/>
      <c r="E94" s="249" t="s">
        <v>28</v>
      </c>
      <c r="F94" s="250"/>
      <c r="G94" s="250"/>
      <c r="H94" s="250"/>
      <c r="I94" s="251"/>
    </row>
    <row r="95" spans="2:11" ht="15" thickBot="1" x14ac:dyDescent="0.4">
      <c r="B95" s="248"/>
      <c r="C95" s="30"/>
      <c r="D95" s="30"/>
      <c r="E95" s="12">
        <v>2018</v>
      </c>
      <c r="F95" s="12">
        <v>2019</v>
      </c>
      <c r="G95" s="12">
        <v>2020</v>
      </c>
      <c r="H95" s="12">
        <v>2021</v>
      </c>
      <c r="I95" s="12" t="s">
        <v>17</v>
      </c>
    </row>
    <row r="96" spans="2:11" ht="15" thickBot="1" x14ac:dyDescent="0.4">
      <c r="B96" s="25" t="s">
        <v>51</v>
      </c>
      <c r="C96" s="24"/>
      <c r="D96" s="24"/>
      <c r="E96" s="171">
        <f>SUMIF($B:$B,"Private inzet (in kind)",E:E)</f>
        <v>0</v>
      </c>
      <c r="F96" s="171">
        <f t="shared" ref="F96:H96" si="18">SUMIF($B:$B,"Private inzet (in kind)",F:F)</f>
        <v>0</v>
      </c>
      <c r="G96" s="171">
        <f t="shared" si="18"/>
        <v>0</v>
      </c>
      <c r="H96" s="171">
        <f t="shared" si="18"/>
        <v>0</v>
      </c>
      <c r="I96" s="171">
        <f>SUM(E96:H96)</f>
        <v>0</v>
      </c>
    </row>
    <row r="97" spans="2:9" ht="36.75" customHeight="1" thickBot="1" x14ac:dyDescent="0.4">
      <c r="B97" s="25" t="s">
        <v>29</v>
      </c>
      <c r="C97" s="24"/>
      <c r="D97" s="24"/>
      <c r="E97" s="171">
        <f>G88</f>
        <v>0</v>
      </c>
      <c r="F97" s="171">
        <f t="shared" ref="F97:H97" si="19">H88</f>
        <v>0</v>
      </c>
      <c r="G97" s="171">
        <f t="shared" si="19"/>
        <v>0</v>
      </c>
      <c r="H97" s="171">
        <f t="shared" si="19"/>
        <v>0</v>
      </c>
      <c r="I97" s="171">
        <f>K88</f>
        <v>0</v>
      </c>
    </row>
    <row r="98" spans="2:9" ht="43.5" customHeight="1" thickBot="1" x14ac:dyDescent="0.4">
      <c r="B98" s="6" t="s">
        <v>30</v>
      </c>
      <c r="C98" s="7"/>
      <c r="D98" s="7"/>
      <c r="E98" s="170">
        <f>E74-E96-E97</f>
        <v>0</v>
      </c>
      <c r="F98" s="170">
        <f t="shared" ref="F98:H98" si="20">F74-F96-F97</f>
        <v>0</v>
      </c>
      <c r="G98" s="170">
        <f t="shared" si="20"/>
        <v>0</v>
      </c>
      <c r="H98" s="170">
        <f t="shared" si="20"/>
        <v>0</v>
      </c>
      <c r="I98" s="172">
        <f>SUM(E98:H98)</f>
        <v>0</v>
      </c>
    </row>
    <row r="99" spans="2:9" ht="50.25" customHeight="1" thickBot="1" x14ac:dyDescent="0.4">
      <c r="B99" s="6" t="s">
        <v>31</v>
      </c>
      <c r="C99" s="7"/>
      <c r="D99" s="7"/>
      <c r="E99" s="170"/>
      <c r="F99" s="170"/>
      <c r="G99" s="170"/>
      <c r="H99" s="170"/>
      <c r="I99" s="172">
        <f>SUM(E99:H99)</f>
        <v>0</v>
      </c>
    </row>
    <row r="100" spans="2:9" ht="15" thickBot="1" x14ac:dyDescent="0.4">
      <c r="B100" s="13" t="s">
        <v>32</v>
      </c>
      <c r="C100" s="19"/>
      <c r="D100" s="19"/>
      <c r="E100" s="173">
        <f>SUM(E96:E99)</f>
        <v>0</v>
      </c>
      <c r="F100" s="173">
        <f t="shared" ref="F100:H100" si="21">SUM(F96:F99)</f>
        <v>0</v>
      </c>
      <c r="G100" s="173">
        <f t="shared" si="21"/>
        <v>0</v>
      </c>
      <c r="H100" s="173">
        <f t="shared" si="21"/>
        <v>0</v>
      </c>
      <c r="I100" s="173">
        <f>SUM(I96:I99)</f>
        <v>0</v>
      </c>
    </row>
    <row r="101" spans="2:9" ht="15" thickTop="1" x14ac:dyDescent="0.35"/>
    <row r="102" spans="2:9" x14ac:dyDescent="0.35">
      <c r="B102" s="14" t="s">
        <v>12</v>
      </c>
      <c r="C102" s="14"/>
      <c r="D102" s="14"/>
    </row>
    <row r="103" spans="2:9" x14ac:dyDescent="0.35">
      <c r="B103" s="9"/>
      <c r="C103" s="9"/>
      <c r="D103" s="9"/>
    </row>
    <row r="104" spans="2:9" x14ac:dyDescent="0.35">
      <c r="B104" s="9"/>
      <c r="C104" s="9"/>
      <c r="D104" s="9"/>
    </row>
    <row r="105" spans="2:9" x14ac:dyDescent="0.35">
      <c r="B105" s="9"/>
      <c r="C105" s="9"/>
      <c r="D105" s="9"/>
    </row>
    <row r="116" spans="2:4" x14ac:dyDescent="0.35">
      <c r="B116" s="9"/>
      <c r="C116" s="9"/>
      <c r="D116" s="9"/>
    </row>
    <row r="117" spans="2:4" x14ac:dyDescent="0.35">
      <c r="B117" s="11"/>
      <c r="C117" s="11"/>
      <c r="D117" s="11"/>
    </row>
  </sheetData>
  <mergeCells count="12">
    <mergeCell ref="B58:I58"/>
    <mergeCell ref="B7:B8"/>
    <mergeCell ref="E7:I7"/>
    <mergeCell ref="B9:I9"/>
    <mergeCell ref="B27:I27"/>
    <mergeCell ref="B46:I46"/>
    <mergeCell ref="B88:E88"/>
    <mergeCell ref="B94:B95"/>
    <mergeCell ref="E94:I94"/>
    <mergeCell ref="B80:B81"/>
    <mergeCell ref="E80:E81"/>
    <mergeCell ref="G80:K8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0"/>
  <sheetViews>
    <sheetView workbookViewId="0">
      <selection activeCell="C50" sqref="C50"/>
    </sheetView>
  </sheetViews>
  <sheetFormatPr defaultRowHeight="14.5" x14ac:dyDescent="0.35"/>
  <cols>
    <col min="2" max="2" width="28.81640625" customWidth="1"/>
    <col min="3" max="3" width="21.453125" customWidth="1"/>
    <col min="4" max="4" width="21.1796875" customWidth="1"/>
    <col min="8" max="9" width="11" customWidth="1"/>
    <col min="10" max="10" width="9.54296875" bestFit="1" customWidth="1"/>
  </cols>
  <sheetData>
    <row r="1" spans="2:4" ht="15" thickBot="1" x14ac:dyDescent="0.4"/>
    <row r="2" spans="2:4" ht="63.75" customHeight="1" thickBot="1" x14ac:dyDescent="0.4">
      <c r="B2" s="274" t="s">
        <v>85</v>
      </c>
      <c r="C2" s="275"/>
      <c r="D2" s="276"/>
    </row>
    <row r="3" spans="2:4" ht="23.5" thickBot="1" x14ac:dyDescent="0.4">
      <c r="B3" s="1" t="s">
        <v>0</v>
      </c>
      <c r="C3" s="2" t="s">
        <v>1</v>
      </c>
      <c r="D3" s="2" t="s">
        <v>54</v>
      </c>
    </row>
    <row r="4" spans="2:4" ht="22.5" customHeight="1" x14ac:dyDescent="0.35">
      <c r="B4" s="277" t="s">
        <v>2</v>
      </c>
      <c r="C4" s="278"/>
      <c r="D4" s="279"/>
    </row>
    <row r="5" spans="2:4" x14ac:dyDescent="0.35">
      <c r="B5" s="137">
        <f>begroting!B11</f>
        <v>0</v>
      </c>
      <c r="C5" s="133">
        <f>begroting!E11+begroting!E29+begroting!E48+begroting!E60</f>
        <v>0</v>
      </c>
      <c r="D5" s="138"/>
    </row>
    <row r="6" spans="2:4" x14ac:dyDescent="0.35">
      <c r="B6" s="137">
        <f>begroting!B12</f>
        <v>0</v>
      </c>
      <c r="C6" s="133">
        <f>begroting!E12+begroting!E30+begroting!E61</f>
        <v>0</v>
      </c>
      <c r="D6" s="138"/>
    </row>
    <row r="7" spans="2:4" x14ac:dyDescent="0.35">
      <c r="B7" s="137">
        <f>begroting!B13</f>
        <v>0</v>
      </c>
      <c r="C7" s="133">
        <f>begroting!E13+begroting!E31+begroting!E49+begroting!E62</f>
        <v>0</v>
      </c>
      <c r="D7" s="138"/>
    </row>
    <row r="8" spans="2:4" x14ac:dyDescent="0.35">
      <c r="B8" s="137">
        <f>begroting!B14</f>
        <v>0</v>
      </c>
      <c r="C8" s="133">
        <f>begroting!E14+begroting!E15+begroting!E32+begroting!E63</f>
        <v>0</v>
      </c>
      <c r="D8" s="138"/>
    </row>
    <row r="9" spans="2:4" ht="15" thickBot="1" x14ac:dyDescent="0.4">
      <c r="B9" s="139" t="s">
        <v>12</v>
      </c>
      <c r="C9" s="140" t="s">
        <v>12</v>
      </c>
      <c r="D9" s="141"/>
    </row>
    <row r="10" spans="2:4" ht="25.5" customHeight="1" thickBot="1" x14ac:dyDescent="0.4">
      <c r="B10" s="135" t="s">
        <v>3</v>
      </c>
      <c r="C10" s="142">
        <f>SUM(C5:C9)</f>
        <v>0</v>
      </c>
      <c r="D10" s="136"/>
    </row>
    <row r="11" spans="2:4" ht="15" thickBot="1" x14ac:dyDescent="0.4">
      <c r="B11" s="280"/>
      <c r="C11" s="281"/>
      <c r="D11" s="282"/>
    </row>
    <row r="12" spans="2:4" x14ac:dyDescent="0.35">
      <c r="B12" s="277" t="s">
        <v>4</v>
      </c>
      <c r="C12" s="278"/>
      <c r="D12" s="279"/>
    </row>
    <row r="13" spans="2:4" x14ac:dyDescent="0.35">
      <c r="B13" s="132">
        <f>begroting!B17</f>
        <v>0</v>
      </c>
      <c r="C13" s="132">
        <f>begroting!E17+begroting!E34</f>
        <v>0</v>
      </c>
      <c r="D13" s="132"/>
    </row>
    <row r="14" spans="2:4" x14ac:dyDescent="0.35">
      <c r="B14" s="132">
        <f>begroting!B18</f>
        <v>0</v>
      </c>
      <c r="C14" s="132">
        <f>begroting!E18+begroting!E35</f>
        <v>0</v>
      </c>
      <c r="D14" s="132"/>
    </row>
    <row r="15" spans="2:4" x14ac:dyDescent="0.35">
      <c r="B15" s="132">
        <f>begroting!B19</f>
        <v>0</v>
      </c>
      <c r="C15" s="132">
        <f>begroting!E19+begroting!E36</f>
        <v>0</v>
      </c>
      <c r="D15" s="132"/>
    </row>
    <row r="16" spans="2:4" x14ac:dyDescent="0.35">
      <c r="B16" s="132">
        <f>begroting!B20</f>
        <v>0</v>
      </c>
      <c r="C16" s="132">
        <f>begroting!E20+begroting!E37</f>
        <v>0</v>
      </c>
      <c r="D16" s="132"/>
    </row>
    <row r="17" spans="2:11" x14ac:dyDescent="0.35">
      <c r="B17" s="132">
        <f>begroting!B21</f>
        <v>0</v>
      </c>
      <c r="C17" s="132">
        <f>begroting!E21+begroting!E38</f>
        <v>0</v>
      </c>
      <c r="D17" s="132"/>
    </row>
    <row r="18" spans="2:11" ht="15" thickBot="1" x14ac:dyDescent="0.4">
      <c r="B18" s="134">
        <f>begroting!B22</f>
        <v>0</v>
      </c>
      <c r="C18" s="134" t="s">
        <v>12</v>
      </c>
      <c r="D18" s="134"/>
    </row>
    <row r="19" spans="2:11" ht="15" thickBot="1" x14ac:dyDescent="0.4">
      <c r="B19" s="144" t="s">
        <v>5</v>
      </c>
      <c r="C19" s="145">
        <f>SUM(C13:C18)</f>
        <v>0</v>
      </c>
      <c r="D19" s="146"/>
    </row>
    <row r="20" spans="2:11" ht="15" thickBot="1" x14ac:dyDescent="0.4">
      <c r="B20" s="147"/>
      <c r="C20" s="148"/>
      <c r="D20" s="149"/>
    </row>
    <row r="21" spans="2:11" x14ac:dyDescent="0.35">
      <c r="B21" s="150" t="s">
        <v>62</v>
      </c>
      <c r="C21" s="151"/>
      <c r="D21" s="152"/>
    </row>
    <row r="22" spans="2:11" x14ac:dyDescent="0.35">
      <c r="B22" s="153">
        <f>begroting!B24</f>
        <v>0</v>
      </c>
      <c r="C22" s="143"/>
      <c r="D22" s="154"/>
    </row>
    <row r="23" spans="2:11" x14ac:dyDescent="0.35">
      <c r="B23" s="153">
        <f>begroting!B25</f>
        <v>0</v>
      </c>
      <c r="C23" s="143"/>
      <c r="D23" s="154"/>
    </row>
    <row r="24" spans="2:11" ht="15" thickBot="1" x14ac:dyDescent="0.4">
      <c r="B24" s="155" t="s">
        <v>63</v>
      </c>
      <c r="C24" s="156"/>
      <c r="D24" s="141"/>
    </row>
    <row r="25" spans="2:11" ht="15" thickBot="1" x14ac:dyDescent="0.4">
      <c r="B25" s="280"/>
      <c r="C25" s="281"/>
      <c r="D25" s="282"/>
    </row>
    <row r="26" spans="2:11" ht="15" thickBot="1" x14ac:dyDescent="0.4">
      <c r="B26" s="1" t="s">
        <v>6</v>
      </c>
      <c r="C26" s="157">
        <f>C10+C19</f>
        <v>0</v>
      </c>
      <c r="D26" s="3"/>
    </row>
    <row r="27" spans="2:11" ht="15" thickBot="1" x14ac:dyDescent="0.4"/>
    <row r="28" spans="2:11" ht="15" thickBot="1" x14ac:dyDescent="0.4">
      <c r="B28" s="267" t="s">
        <v>86</v>
      </c>
      <c r="C28" s="268"/>
      <c r="D28" s="268"/>
      <c r="E28" s="268"/>
      <c r="F28" s="268"/>
      <c r="G28" s="268"/>
      <c r="H28" s="268"/>
      <c r="I28" s="268"/>
      <c r="J28" s="268"/>
      <c r="K28" s="200"/>
    </row>
    <row r="29" spans="2:11" ht="75" customHeight="1" thickBot="1" x14ac:dyDescent="0.4">
      <c r="B29" s="201" t="s">
        <v>7</v>
      </c>
      <c r="C29" s="202" t="s">
        <v>67</v>
      </c>
      <c r="D29" s="202" t="s">
        <v>68</v>
      </c>
      <c r="E29" s="202" t="s">
        <v>75</v>
      </c>
      <c r="F29" s="202" t="s">
        <v>8</v>
      </c>
      <c r="G29" s="202" t="s">
        <v>9</v>
      </c>
      <c r="H29" s="202" t="s">
        <v>71</v>
      </c>
      <c r="I29" s="202" t="s">
        <v>72</v>
      </c>
      <c r="J29" s="161" t="s">
        <v>73</v>
      </c>
      <c r="K29" s="203" t="s">
        <v>74</v>
      </c>
    </row>
    <row r="30" spans="2:11" ht="15" thickBot="1" x14ac:dyDescent="0.4">
      <c r="B30" s="265"/>
      <c r="C30" s="266"/>
      <c r="D30" s="266"/>
      <c r="E30" s="266"/>
      <c r="F30" s="266"/>
      <c r="G30" s="266"/>
      <c r="H30" s="266"/>
      <c r="I30" s="45"/>
      <c r="J30" s="45"/>
      <c r="K30" s="214"/>
    </row>
    <row r="31" spans="2:11" ht="15" thickBot="1" x14ac:dyDescent="0.4">
      <c r="B31" s="267" t="s">
        <v>10</v>
      </c>
      <c r="C31" s="268"/>
      <c r="D31" s="268"/>
      <c r="E31" s="268"/>
      <c r="F31" s="268"/>
      <c r="G31" s="268"/>
      <c r="H31" s="268"/>
      <c r="I31" s="46"/>
      <c r="J31" s="46"/>
      <c r="K31" s="200"/>
    </row>
    <row r="32" spans="2:11" x14ac:dyDescent="0.35">
      <c r="B32" s="205">
        <f>B5</f>
        <v>0</v>
      </c>
      <c r="C32" s="206">
        <f>begroting!E97/4</f>
        <v>0</v>
      </c>
      <c r="D32" s="207">
        <v>0</v>
      </c>
      <c r="E32" s="208" t="s">
        <v>11</v>
      </c>
      <c r="F32" s="208" t="s">
        <v>76</v>
      </c>
      <c r="G32" s="207"/>
      <c r="H32" s="209">
        <f t="shared" ref="H32:I35" si="0">C5-C32</f>
        <v>0</v>
      </c>
      <c r="I32" s="209">
        <f t="shared" si="0"/>
        <v>0</v>
      </c>
      <c r="J32" s="210">
        <f>C32+H32</f>
        <v>0</v>
      </c>
      <c r="K32" s="221">
        <f>D32+I32</f>
        <v>0</v>
      </c>
    </row>
    <row r="33" spans="2:11" x14ac:dyDescent="0.35">
      <c r="B33" s="211">
        <f>B6</f>
        <v>0</v>
      </c>
      <c r="C33" s="168">
        <f>C32</f>
        <v>0</v>
      </c>
      <c r="D33" s="159">
        <v>0</v>
      </c>
      <c r="E33" s="160" t="s">
        <v>11</v>
      </c>
      <c r="F33" s="160" t="s">
        <v>76</v>
      </c>
      <c r="G33" s="159"/>
      <c r="H33" s="193">
        <f t="shared" si="0"/>
        <v>0</v>
      </c>
      <c r="I33" s="193">
        <f t="shared" si="0"/>
        <v>0</v>
      </c>
      <c r="J33" s="197">
        <f t="shared" ref="J33:J35" si="1">C33+H33</f>
        <v>0</v>
      </c>
      <c r="K33" s="222">
        <f>D33+I33</f>
        <v>0</v>
      </c>
    </row>
    <row r="34" spans="2:11" x14ac:dyDescent="0.35">
      <c r="B34" s="211">
        <f t="shared" ref="B34:B35" si="2">B7</f>
        <v>0</v>
      </c>
      <c r="C34" s="168">
        <f>C33</f>
        <v>0</v>
      </c>
      <c r="D34" s="159">
        <v>0</v>
      </c>
      <c r="E34" s="160" t="s">
        <v>11</v>
      </c>
      <c r="F34" s="160" t="s">
        <v>76</v>
      </c>
      <c r="G34" s="159"/>
      <c r="H34" s="193">
        <f t="shared" si="0"/>
        <v>0</v>
      </c>
      <c r="I34" s="193">
        <f t="shared" si="0"/>
        <v>0</v>
      </c>
      <c r="J34" s="197">
        <f t="shared" si="1"/>
        <v>0</v>
      </c>
      <c r="K34" s="222">
        <f>D34+I34</f>
        <v>0</v>
      </c>
    </row>
    <row r="35" spans="2:11" ht="15" thickBot="1" x14ac:dyDescent="0.4">
      <c r="B35" s="212">
        <f t="shared" si="2"/>
        <v>0</v>
      </c>
      <c r="C35" s="169">
        <f>C34</f>
        <v>0</v>
      </c>
      <c r="D35" s="162">
        <v>0</v>
      </c>
      <c r="E35" s="163" t="s">
        <v>11</v>
      </c>
      <c r="F35" s="163" t="s">
        <v>76</v>
      </c>
      <c r="G35" s="162"/>
      <c r="H35" s="194">
        <f t="shared" si="0"/>
        <v>0</v>
      </c>
      <c r="I35" s="194">
        <f t="shared" si="0"/>
        <v>0</v>
      </c>
      <c r="J35" s="213">
        <f t="shared" si="1"/>
        <v>0</v>
      </c>
      <c r="K35" s="223">
        <f>D35+I35</f>
        <v>0</v>
      </c>
    </row>
    <row r="36" spans="2:11" ht="15" thickBot="1" x14ac:dyDescent="0.4">
      <c r="B36" s="216" t="s">
        <v>69</v>
      </c>
      <c r="C36" s="191">
        <f>SUM(C32:C35)</f>
        <v>0</v>
      </c>
      <c r="D36" s="192">
        <f>SUM(D32:D35)</f>
        <v>0</v>
      </c>
      <c r="E36" s="217"/>
      <c r="F36" s="217"/>
      <c r="G36" s="192"/>
      <c r="H36" s="215">
        <f>SUM(H32:H35)</f>
        <v>0</v>
      </c>
      <c r="I36" s="215">
        <f>SUM(I32:I35)</f>
        <v>0</v>
      </c>
      <c r="J36" s="215">
        <f>SUM(J32:J35)</f>
        <v>0</v>
      </c>
      <c r="K36" s="224">
        <f>SUM(K32:K35)</f>
        <v>0</v>
      </c>
    </row>
    <row r="37" spans="2:11" ht="15" thickBot="1" x14ac:dyDescent="0.4">
      <c r="B37" s="269"/>
      <c r="C37" s="270"/>
      <c r="D37" s="270"/>
      <c r="E37" s="270"/>
      <c r="F37" s="270"/>
      <c r="G37" s="270"/>
      <c r="H37" s="270"/>
      <c r="I37" s="47"/>
      <c r="J37" s="47"/>
      <c r="K37" s="214"/>
    </row>
    <row r="38" spans="2:11" x14ac:dyDescent="0.35">
      <c r="B38" s="271" t="s">
        <v>13</v>
      </c>
      <c r="C38" s="272"/>
      <c r="D38" s="272"/>
      <c r="E38" s="272"/>
      <c r="F38" s="272"/>
      <c r="G38" s="272"/>
      <c r="H38" s="273"/>
      <c r="I38" s="158"/>
      <c r="J38" s="196"/>
      <c r="K38" s="204"/>
    </row>
    <row r="39" spans="2:11" x14ac:dyDescent="0.35">
      <c r="B39" s="159">
        <f>B13</f>
        <v>0</v>
      </c>
      <c r="C39" s="168" t="s">
        <v>12</v>
      </c>
      <c r="D39" s="159" t="s">
        <v>12</v>
      </c>
      <c r="E39" s="159">
        <f>jaarrapportage!C13</f>
        <v>0</v>
      </c>
      <c r="F39" s="159"/>
      <c r="G39" s="159"/>
      <c r="H39" s="159"/>
      <c r="I39" s="159"/>
      <c r="J39" s="198">
        <f>E39</f>
        <v>0</v>
      </c>
      <c r="K39" s="69">
        <f>F39</f>
        <v>0</v>
      </c>
    </row>
    <row r="40" spans="2:11" x14ac:dyDescent="0.35">
      <c r="B40" s="159">
        <f>B14</f>
        <v>0</v>
      </c>
      <c r="C40" s="168" t="s">
        <v>12</v>
      </c>
      <c r="D40" s="159"/>
      <c r="E40" s="159">
        <f>jaarrapportage!C14</f>
        <v>0</v>
      </c>
      <c r="F40" s="159"/>
      <c r="G40" s="159"/>
      <c r="H40" s="159"/>
      <c r="I40" s="159"/>
      <c r="J40" s="198">
        <f t="shared" ref="J40:J43" si="3">E40</f>
        <v>0</v>
      </c>
      <c r="K40" s="69">
        <f t="shared" ref="K40:K43" si="4">F40</f>
        <v>0</v>
      </c>
    </row>
    <row r="41" spans="2:11" x14ac:dyDescent="0.35">
      <c r="B41" s="159">
        <f>B15</f>
        <v>0</v>
      </c>
      <c r="C41" s="168" t="s">
        <v>12</v>
      </c>
      <c r="D41" s="159"/>
      <c r="E41" s="159">
        <f>jaarrapportage!C15</f>
        <v>0</v>
      </c>
      <c r="F41" s="159"/>
      <c r="G41" s="159"/>
      <c r="H41" s="159"/>
      <c r="I41" s="159"/>
      <c r="J41" s="198">
        <f t="shared" si="3"/>
        <v>0</v>
      </c>
      <c r="K41" s="69">
        <f t="shared" si="4"/>
        <v>0</v>
      </c>
    </row>
    <row r="42" spans="2:11" x14ac:dyDescent="0.35">
      <c r="B42" s="159">
        <f>B16</f>
        <v>0</v>
      </c>
      <c r="C42" s="168" t="s">
        <v>12</v>
      </c>
      <c r="D42" s="159"/>
      <c r="E42" s="159">
        <f>jaarrapportage!C16</f>
        <v>0</v>
      </c>
      <c r="F42" s="159"/>
      <c r="G42" s="159"/>
      <c r="H42" s="159"/>
      <c r="I42" s="159"/>
      <c r="J42" s="198">
        <f t="shared" si="3"/>
        <v>0</v>
      </c>
      <c r="K42" s="69">
        <f t="shared" si="4"/>
        <v>0</v>
      </c>
    </row>
    <row r="43" spans="2:11" x14ac:dyDescent="0.35">
      <c r="B43" s="159">
        <f>begroting!B86</f>
        <v>0</v>
      </c>
      <c r="C43" s="168" t="s">
        <v>12</v>
      </c>
      <c r="D43" s="159"/>
      <c r="E43" s="159">
        <f>jaarrapportage!C17</f>
        <v>0</v>
      </c>
      <c r="F43" s="159"/>
      <c r="G43" s="159"/>
      <c r="H43" s="159"/>
      <c r="I43" s="159"/>
      <c r="J43" s="198">
        <f t="shared" si="3"/>
        <v>0</v>
      </c>
      <c r="K43" s="69">
        <f t="shared" si="4"/>
        <v>0</v>
      </c>
    </row>
    <row r="44" spans="2:11" ht="15" thickBot="1" x14ac:dyDescent="0.4">
      <c r="B44" s="162" t="str">
        <f>begroting!B87</f>
        <v>Peijnenburg</v>
      </c>
      <c r="C44" s="169" t="s">
        <v>12</v>
      </c>
      <c r="D44" s="162"/>
      <c r="E44" s="162" t="str">
        <f>jaarrapportage!C18</f>
        <v xml:space="preserve"> </v>
      </c>
      <c r="F44" s="162"/>
      <c r="G44" s="162"/>
      <c r="H44" s="162"/>
      <c r="I44" s="162"/>
      <c r="J44" s="199"/>
      <c r="K44" s="218"/>
    </row>
    <row r="45" spans="2:11" ht="15" thickBot="1" x14ac:dyDescent="0.4">
      <c r="B45" s="164" t="s">
        <v>70</v>
      </c>
      <c r="C45" s="195">
        <f>SUM(C39:C44)</f>
        <v>0</v>
      </c>
      <c r="D45" s="46"/>
      <c r="E45" s="46">
        <f>SUM(E39:E44)</f>
        <v>0</v>
      </c>
      <c r="F45" s="46">
        <f>SUM(F39:F43)</f>
        <v>0</v>
      </c>
      <c r="G45" s="46"/>
      <c r="H45" s="46"/>
      <c r="I45" s="46"/>
      <c r="J45" s="46">
        <f>SUM(J39:J43)</f>
        <v>0</v>
      </c>
      <c r="K45" s="200">
        <f>SUM(K39:K43)</f>
        <v>0</v>
      </c>
    </row>
    <row r="46" spans="2:11" ht="15" thickBot="1" x14ac:dyDescent="0.4">
      <c r="B46" s="165"/>
      <c r="C46" s="166"/>
      <c r="D46" s="166"/>
      <c r="E46" s="166"/>
      <c r="F46" s="166"/>
      <c r="G46" s="166"/>
      <c r="H46" s="166"/>
      <c r="I46" s="166"/>
      <c r="J46" s="166"/>
      <c r="K46" s="214"/>
    </row>
    <row r="47" spans="2:11" ht="15" thickBot="1" x14ac:dyDescent="0.4">
      <c r="B47" s="219" t="s">
        <v>14</v>
      </c>
      <c r="C47" s="225">
        <f>C36</f>
        <v>0</v>
      </c>
      <c r="D47" s="220">
        <f>D36</f>
        <v>0</v>
      </c>
      <c r="E47" s="220">
        <f>E45</f>
        <v>0</v>
      </c>
      <c r="F47" s="220">
        <f>F45</f>
        <v>0</v>
      </c>
      <c r="G47" s="220"/>
      <c r="H47" s="225">
        <f>H36</f>
        <v>0</v>
      </c>
      <c r="I47" s="225">
        <f>I36</f>
        <v>0</v>
      </c>
      <c r="J47" s="195">
        <f>J36+J45</f>
        <v>0</v>
      </c>
      <c r="K47" s="226">
        <f>K36+K45</f>
        <v>0</v>
      </c>
    </row>
    <row r="48" spans="2:11" ht="23.5" thickBot="1" x14ac:dyDescent="0.4">
      <c r="B48" s="219" t="s">
        <v>15</v>
      </c>
      <c r="C48" s="227" t="e">
        <f>(C47+E47)/J47</f>
        <v>#DIV/0!</v>
      </c>
      <c r="D48" s="228" t="e">
        <f>(D47+F47)/K47</f>
        <v>#DIV/0!</v>
      </c>
      <c r="E48" s="167"/>
      <c r="F48" s="167"/>
      <c r="G48" s="167"/>
      <c r="H48" s="167"/>
      <c r="I48" s="167"/>
      <c r="J48" s="166"/>
      <c r="K48" s="214"/>
    </row>
    <row r="49" spans="2:2" x14ac:dyDescent="0.35">
      <c r="B49" s="4" t="s">
        <v>16</v>
      </c>
    </row>
    <row r="50" spans="2:2" x14ac:dyDescent="0.35">
      <c r="B50" s="4"/>
    </row>
  </sheetData>
  <mergeCells count="10">
    <mergeCell ref="B30:H30"/>
    <mergeCell ref="B31:H31"/>
    <mergeCell ref="B37:H37"/>
    <mergeCell ref="B38:H38"/>
    <mergeCell ref="B2:D2"/>
    <mergeCell ref="B4:D4"/>
    <mergeCell ref="B11:D11"/>
    <mergeCell ref="B12:D12"/>
    <mergeCell ref="B25:D25"/>
    <mergeCell ref="B28:J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opLeftCell="A19" workbookViewId="0">
      <selection activeCell="D98" sqref="D98"/>
    </sheetView>
  </sheetViews>
  <sheetFormatPr defaultRowHeight="14.5" x14ac:dyDescent="0.35"/>
  <cols>
    <col min="2" max="2" width="41" customWidth="1"/>
    <col min="3" max="3" width="11.81640625" customWidth="1"/>
    <col min="4" max="4" width="13.26953125" customWidth="1"/>
    <col min="6" max="6" width="10.1796875" customWidth="1"/>
  </cols>
  <sheetData>
    <row r="1" spans="1:7" ht="15" customHeight="1" x14ac:dyDescent="0.35">
      <c r="A1" t="s">
        <v>42</v>
      </c>
    </row>
    <row r="2" spans="1:7" ht="15" customHeight="1" x14ac:dyDescent="0.35">
      <c r="A2" t="s">
        <v>43</v>
      </c>
    </row>
    <row r="3" spans="1:7" ht="15" customHeight="1" x14ac:dyDescent="0.35">
      <c r="A3" t="s">
        <v>44</v>
      </c>
    </row>
    <row r="4" spans="1:7" ht="15" customHeight="1" thickBot="1" x14ac:dyDescent="0.4"/>
    <row r="5" spans="1:7" ht="23.25" customHeight="1" thickBot="1" x14ac:dyDescent="0.4">
      <c r="B5" s="283" t="s">
        <v>18</v>
      </c>
      <c r="C5" s="284" t="s">
        <v>19</v>
      </c>
      <c r="D5" s="285"/>
    </row>
    <row r="6" spans="1:7" ht="33" customHeight="1" thickBot="1" x14ac:dyDescent="0.4">
      <c r="B6" s="257"/>
      <c r="C6" s="5" t="s">
        <v>77</v>
      </c>
      <c r="D6" s="5" t="s">
        <v>78</v>
      </c>
    </row>
    <row r="7" spans="1:7" ht="15" thickBot="1" x14ac:dyDescent="0.4">
      <c r="B7" s="261" t="s">
        <v>20</v>
      </c>
      <c r="C7" s="262"/>
      <c r="D7" s="262"/>
      <c r="G7" t="s">
        <v>12</v>
      </c>
    </row>
    <row r="8" spans="1:7" x14ac:dyDescent="0.35">
      <c r="B8" s="36" t="s">
        <v>45</v>
      </c>
      <c r="C8" s="229">
        <f>SUM(C9:C13)</f>
        <v>0</v>
      </c>
      <c r="D8" s="232">
        <f>SUM(D9:D13)</f>
        <v>0</v>
      </c>
    </row>
    <row r="9" spans="1:7" x14ac:dyDescent="0.35">
      <c r="B9" s="96">
        <f>begroting!B11</f>
        <v>0</v>
      </c>
      <c r="C9" s="120">
        <f>begroting!I11</f>
        <v>0</v>
      </c>
      <c r="D9" s="179" t="s">
        <v>12</v>
      </c>
      <c r="F9" s="32" t="s">
        <v>55</v>
      </c>
    </row>
    <row r="10" spans="1:7" x14ac:dyDescent="0.35">
      <c r="B10" s="96">
        <f>begroting!B12</f>
        <v>0</v>
      </c>
      <c r="C10" s="120">
        <f>begroting!I12</f>
        <v>0</v>
      </c>
      <c r="D10" s="179"/>
      <c r="F10" s="32"/>
    </row>
    <row r="11" spans="1:7" x14ac:dyDescent="0.35">
      <c r="B11" s="96">
        <f>begroting!B13</f>
        <v>0</v>
      </c>
      <c r="C11" s="120">
        <f>begroting!I13</f>
        <v>0</v>
      </c>
      <c r="D11" s="179"/>
      <c r="F11" s="32"/>
    </row>
    <row r="12" spans="1:7" x14ac:dyDescent="0.35">
      <c r="B12" s="96">
        <f>begroting!B14</f>
        <v>0</v>
      </c>
      <c r="C12" s="120">
        <f>begroting!I14+begroting!I15</f>
        <v>0</v>
      </c>
      <c r="D12" s="179" t="s">
        <v>12</v>
      </c>
    </row>
    <row r="13" spans="1:7" ht="15" thickBot="1" x14ac:dyDescent="0.4">
      <c r="B13" s="80"/>
      <c r="C13" s="81"/>
      <c r="D13" s="109"/>
    </row>
    <row r="14" spans="1:7" ht="15" thickBot="1" x14ac:dyDescent="0.4">
      <c r="B14" s="20" t="s">
        <v>59</v>
      </c>
      <c r="C14" s="85">
        <f>SUM(C15:C23)</f>
        <v>0</v>
      </c>
      <c r="D14" s="22">
        <f t="shared" ref="D14" si="0">SUM(D15:D23)</f>
        <v>0</v>
      </c>
    </row>
    <row r="15" spans="1:7" x14ac:dyDescent="0.35">
      <c r="B15" s="77">
        <f>begroting!B17</f>
        <v>0</v>
      </c>
      <c r="C15" s="190">
        <f>begroting!I17</f>
        <v>0</v>
      </c>
      <c r="D15" s="107" t="s">
        <v>12</v>
      </c>
    </row>
    <row r="16" spans="1:7" x14ac:dyDescent="0.35">
      <c r="B16" s="96">
        <f>begroting!B18</f>
        <v>0</v>
      </c>
      <c r="C16" s="120">
        <f>begroting!I18</f>
        <v>0</v>
      </c>
      <c r="D16" s="108" t="s">
        <v>12</v>
      </c>
    </row>
    <row r="17" spans="2:4" x14ac:dyDescent="0.35">
      <c r="B17" s="96">
        <f>begroting!B19</f>
        <v>0</v>
      </c>
      <c r="C17" s="120">
        <f>begroting!I19</f>
        <v>0</v>
      </c>
      <c r="D17" s="108" t="s">
        <v>12</v>
      </c>
    </row>
    <row r="18" spans="2:4" x14ac:dyDescent="0.35">
      <c r="B18" s="96">
        <f>begroting!B20</f>
        <v>0</v>
      </c>
      <c r="C18" s="120">
        <f>begroting!I20</f>
        <v>0</v>
      </c>
      <c r="D18" s="108" t="s">
        <v>12</v>
      </c>
    </row>
    <row r="19" spans="2:4" x14ac:dyDescent="0.35">
      <c r="B19" s="96">
        <f>begroting!B21</f>
        <v>0</v>
      </c>
      <c r="C19" s="120">
        <f>begroting!I21</f>
        <v>0</v>
      </c>
      <c r="D19" s="108" t="s">
        <v>12</v>
      </c>
    </row>
    <row r="20" spans="2:4" ht="15" thickBot="1" x14ac:dyDescent="0.4">
      <c r="B20" s="80">
        <f>begroting!B22</f>
        <v>0</v>
      </c>
      <c r="C20" s="182"/>
      <c r="D20" s="109"/>
    </row>
    <row r="21" spans="2:4" ht="15" thickBot="1" x14ac:dyDescent="0.4">
      <c r="B21" s="20" t="s">
        <v>21</v>
      </c>
      <c r="C21" s="113">
        <f>SUM(C22:C23)</f>
        <v>0</v>
      </c>
      <c r="D21" s="23">
        <f t="shared" ref="D21" si="1">SUM(D22:D23)</f>
        <v>0</v>
      </c>
    </row>
    <row r="22" spans="2:4" x14ac:dyDescent="0.35">
      <c r="B22" s="77"/>
      <c r="C22" s="190"/>
      <c r="D22" s="107"/>
    </row>
    <row r="23" spans="2:4" ht="15" thickBot="1" x14ac:dyDescent="0.4">
      <c r="B23" s="80"/>
      <c r="C23" s="182"/>
      <c r="D23" s="109"/>
    </row>
    <row r="24" spans="2:4" ht="15" thickBot="1" x14ac:dyDescent="0.4">
      <c r="B24" s="233" t="s">
        <v>47</v>
      </c>
      <c r="C24" s="234">
        <f>C8+C14+C21</f>
        <v>0</v>
      </c>
      <c r="D24" s="129">
        <f>D8+D14+D21</f>
        <v>0</v>
      </c>
    </row>
    <row r="25" spans="2:4" ht="15" thickBot="1" x14ac:dyDescent="0.4">
      <c r="B25" s="261" t="s">
        <v>22</v>
      </c>
      <c r="C25" s="262"/>
      <c r="D25" s="263"/>
    </row>
    <row r="26" spans="2:4" x14ac:dyDescent="0.35">
      <c r="B26" s="230" t="s">
        <v>45</v>
      </c>
      <c r="C26" s="87">
        <f>SUM(C27:C31)</f>
        <v>0</v>
      </c>
      <c r="D26" s="88">
        <f>SUM(D27:D31)</f>
        <v>0</v>
      </c>
    </row>
    <row r="27" spans="2:4" x14ac:dyDescent="0.35">
      <c r="B27" s="187">
        <f>begroting!B29</f>
        <v>0</v>
      </c>
      <c r="C27" s="120">
        <f>begroting!I29</f>
        <v>0</v>
      </c>
      <c r="D27" s="179" t="s">
        <v>12</v>
      </c>
    </row>
    <row r="28" spans="2:4" x14ac:dyDescent="0.35">
      <c r="B28" s="187">
        <f>begroting!B30</f>
        <v>0</v>
      </c>
      <c r="C28" s="120">
        <f>begroting!I30</f>
        <v>0</v>
      </c>
      <c r="D28" s="179"/>
    </row>
    <row r="29" spans="2:4" x14ac:dyDescent="0.35">
      <c r="B29" s="187">
        <f>begroting!B31</f>
        <v>0</v>
      </c>
      <c r="C29" s="120">
        <f>begroting!I31</f>
        <v>0</v>
      </c>
      <c r="D29" s="179"/>
    </row>
    <row r="30" spans="2:4" x14ac:dyDescent="0.35">
      <c r="B30" s="187">
        <f>begroting!B32</f>
        <v>0</v>
      </c>
      <c r="C30" s="120">
        <f>begroting!I32</f>
        <v>0</v>
      </c>
      <c r="D30" s="179" t="s">
        <v>12</v>
      </c>
    </row>
    <row r="31" spans="2:4" ht="15" thickBot="1" x14ac:dyDescent="0.4">
      <c r="B31" s="188"/>
      <c r="C31" s="182"/>
      <c r="D31" s="183"/>
    </row>
    <row r="32" spans="2:4" ht="15" thickBot="1" x14ac:dyDescent="0.4">
      <c r="B32" s="113" t="s">
        <v>59</v>
      </c>
      <c r="C32" s="85">
        <f>SUM(C33:C40)</f>
        <v>0</v>
      </c>
      <c r="D32" s="86">
        <f t="shared" ref="D32" si="2">SUM(D33:D40)</f>
        <v>0</v>
      </c>
    </row>
    <row r="33" spans="2:4" x14ac:dyDescent="0.35">
      <c r="B33" s="189">
        <f>begroting!B34</f>
        <v>0</v>
      </c>
      <c r="C33" s="190">
        <f>begroting!I34</f>
        <v>0</v>
      </c>
      <c r="D33" s="178"/>
    </row>
    <row r="34" spans="2:4" x14ac:dyDescent="0.35">
      <c r="B34" s="187">
        <f>begroting!B35</f>
        <v>0</v>
      </c>
      <c r="C34" s="120">
        <f>begroting!I35</f>
        <v>0</v>
      </c>
      <c r="D34" s="179" t="s">
        <v>12</v>
      </c>
    </row>
    <row r="35" spans="2:4" x14ac:dyDescent="0.35">
      <c r="B35" s="187">
        <f>begroting!B36</f>
        <v>0</v>
      </c>
      <c r="C35" s="120">
        <f>begroting!I36</f>
        <v>0</v>
      </c>
      <c r="D35" s="179" t="s">
        <v>12</v>
      </c>
    </row>
    <row r="36" spans="2:4" x14ac:dyDescent="0.35">
      <c r="B36" s="187">
        <f>begroting!B37</f>
        <v>0</v>
      </c>
      <c r="C36" s="120">
        <f>begroting!I37</f>
        <v>0</v>
      </c>
      <c r="D36" s="179" t="s">
        <v>12</v>
      </c>
    </row>
    <row r="37" spans="2:4" x14ac:dyDescent="0.35">
      <c r="B37" s="187">
        <f>begroting!B38</f>
        <v>0</v>
      </c>
      <c r="C37" s="120">
        <f>begroting!I38</f>
        <v>0</v>
      </c>
      <c r="D37" s="236" t="s">
        <v>12</v>
      </c>
    </row>
    <row r="38" spans="2:4" x14ac:dyDescent="0.35">
      <c r="B38" s="187">
        <f>begroting!B39</f>
        <v>0</v>
      </c>
      <c r="C38" s="231"/>
      <c r="D38" s="236"/>
    </row>
    <row r="39" spans="2:4" x14ac:dyDescent="0.35">
      <c r="B39" s="187"/>
      <c r="C39" s="231" t="s">
        <v>12</v>
      </c>
      <c r="D39" s="236"/>
    </row>
    <row r="40" spans="2:4" ht="15" thickBot="1" x14ac:dyDescent="0.4">
      <c r="B40" s="188"/>
      <c r="C40" s="237"/>
      <c r="D40" s="238"/>
    </row>
    <row r="41" spans="2:4" ht="15" thickBot="1" x14ac:dyDescent="0.4">
      <c r="B41" s="113" t="s">
        <v>21</v>
      </c>
      <c r="C41" s="113">
        <f>SUM(C42:C43)</f>
        <v>0</v>
      </c>
      <c r="D41" s="235">
        <f t="shared" ref="D41" si="3">SUM(D42:D43)</f>
        <v>0</v>
      </c>
    </row>
    <row r="42" spans="2:4" x14ac:dyDescent="0.35">
      <c r="B42" s="189"/>
      <c r="C42" s="239"/>
      <c r="D42" s="240"/>
    </row>
    <row r="43" spans="2:4" ht="15" thickBot="1" x14ac:dyDescent="0.4">
      <c r="B43" s="188"/>
      <c r="C43" s="237"/>
      <c r="D43" s="238"/>
    </row>
    <row r="44" spans="2:4" ht="15" thickBot="1" x14ac:dyDescent="0.4">
      <c r="B44" s="241" t="s">
        <v>48</v>
      </c>
      <c r="C44" s="242">
        <f>C26+C32+C41</f>
        <v>0</v>
      </c>
      <c r="D44" s="242">
        <f>D26+D32+D41</f>
        <v>0</v>
      </c>
    </row>
    <row r="45" spans="2:4" ht="15" thickBot="1" x14ac:dyDescent="0.4">
      <c r="B45" s="286" t="s">
        <v>23</v>
      </c>
      <c r="C45" s="287"/>
      <c r="D45" s="288"/>
    </row>
    <row r="46" spans="2:4" ht="15" thickBot="1" x14ac:dyDescent="0.4">
      <c r="B46" s="113" t="s">
        <v>45</v>
      </c>
      <c r="C46" s="85">
        <f>SUM(C47:C49)</f>
        <v>0</v>
      </c>
      <c r="D46" s="86">
        <f t="shared" ref="D46" si="4">SUM(D47:D49)</f>
        <v>0</v>
      </c>
    </row>
    <row r="47" spans="2:4" x14ac:dyDescent="0.35">
      <c r="B47" s="189">
        <f>begroting!B48</f>
        <v>0</v>
      </c>
      <c r="C47" s="190">
        <f>begroting!I48</f>
        <v>0</v>
      </c>
      <c r="D47" s="178"/>
    </row>
    <row r="48" spans="2:4" x14ac:dyDescent="0.35">
      <c r="B48" s="187">
        <f>begroting!B49</f>
        <v>0</v>
      </c>
      <c r="C48" s="120">
        <f>begroting!I49</f>
        <v>0</v>
      </c>
      <c r="D48" s="179"/>
    </row>
    <row r="49" spans="2:4" ht="15" thickBot="1" x14ac:dyDescent="0.4">
      <c r="B49" s="188"/>
      <c r="C49" s="182"/>
      <c r="D49" s="183"/>
    </row>
    <row r="50" spans="2:4" ht="15" thickBot="1" x14ac:dyDescent="0.4">
      <c r="B50" s="113" t="s">
        <v>59</v>
      </c>
      <c r="C50" s="85">
        <f>SUM(C51:C53)</f>
        <v>0</v>
      </c>
      <c r="D50" s="86">
        <f t="shared" ref="D50" si="5">SUM(D51:D53)</f>
        <v>0</v>
      </c>
    </row>
    <row r="51" spans="2:4" x14ac:dyDescent="0.35">
      <c r="B51" s="189" t="s">
        <v>12</v>
      </c>
      <c r="C51" s="190"/>
      <c r="D51" s="178"/>
    </row>
    <row r="52" spans="2:4" ht="15" thickBot="1" x14ac:dyDescent="0.4">
      <c r="B52" s="188"/>
      <c r="C52" s="182"/>
      <c r="D52" s="183"/>
    </row>
    <row r="53" spans="2:4" ht="15" thickBot="1" x14ac:dyDescent="0.4">
      <c r="B53" s="113" t="s">
        <v>21</v>
      </c>
      <c r="C53" s="85">
        <f>SUM(C54:C55)</f>
        <v>0</v>
      </c>
      <c r="D53" s="86">
        <f>SUM(D54:D55)</f>
        <v>0</v>
      </c>
    </row>
    <row r="54" spans="2:4" x14ac:dyDescent="0.35">
      <c r="B54" s="189"/>
      <c r="C54" s="190"/>
      <c r="D54" s="178"/>
    </row>
    <row r="55" spans="2:4" ht="15" thickBot="1" x14ac:dyDescent="0.4">
      <c r="B55" s="188"/>
      <c r="C55" s="182"/>
      <c r="D55" s="183"/>
    </row>
    <row r="56" spans="2:4" ht="15" thickBot="1" x14ac:dyDescent="0.4">
      <c r="B56" s="243" t="s">
        <v>49</v>
      </c>
      <c r="C56" s="234">
        <f>C46+C50+C53</f>
        <v>0</v>
      </c>
      <c r="D56" s="234">
        <f t="shared" ref="D56" si="6">D46+D50+D53</f>
        <v>0</v>
      </c>
    </row>
    <row r="57" spans="2:4" ht="15" thickBot="1" x14ac:dyDescent="0.4">
      <c r="B57" s="286" t="s">
        <v>24</v>
      </c>
      <c r="C57" s="287"/>
      <c r="D57" s="288"/>
    </row>
    <row r="58" spans="2:4" ht="15" thickBot="1" x14ac:dyDescent="0.4">
      <c r="B58" s="113" t="s">
        <v>45</v>
      </c>
      <c r="C58" s="85">
        <f>SUM(C59:C63)</f>
        <v>0</v>
      </c>
      <c r="D58" s="86">
        <f>SUM(D59:D63)</f>
        <v>0</v>
      </c>
    </row>
    <row r="59" spans="2:4" x14ac:dyDescent="0.35">
      <c r="B59" s="189">
        <f>begroting!B60</f>
        <v>0</v>
      </c>
      <c r="C59" s="190">
        <f>begroting!I60</f>
        <v>0</v>
      </c>
      <c r="D59" s="178" t="s">
        <v>12</v>
      </c>
    </row>
    <row r="60" spans="2:4" x14ac:dyDescent="0.35">
      <c r="B60" s="187">
        <f>begroting!B61</f>
        <v>0</v>
      </c>
      <c r="C60" s="120">
        <f>begroting!I61</f>
        <v>0</v>
      </c>
      <c r="D60" s="179"/>
    </row>
    <row r="61" spans="2:4" x14ac:dyDescent="0.35">
      <c r="B61" s="187">
        <f>begroting!B62</f>
        <v>0</v>
      </c>
      <c r="C61" s="120">
        <f>begroting!I62</f>
        <v>0</v>
      </c>
      <c r="D61" s="179"/>
    </row>
    <row r="62" spans="2:4" x14ac:dyDescent="0.35">
      <c r="B62" s="187">
        <f>begroting!B63</f>
        <v>0</v>
      </c>
      <c r="C62" s="120">
        <f>begroting!I63</f>
        <v>0</v>
      </c>
      <c r="D62" s="179" t="s">
        <v>12</v>
      </c>
    </row>
    <row r="63" spans="2:4" ht="15" thickBot="1" x14ac:dyDescent="0.4">
      <c r="B63" s="188"/>
      <c r="C63" s="182"/>
      <c r="D63" s="183"/>
    </row>
    <row r="64" spans="2:4" ht="15" thickBot="1" x14ac:dyDescent="0.4">
      <c r="B64" s="113" t="s">
        <v>46</v>
      </c>
      <c r="C64" s="85">
        <f>SUM(C65:C68)</f>
        <v>0</v>
      </c>
      <c r="D64" s="86">
        <f t="shared" ref="D64" si="7">SUM(D65:D68)</f>
        <v>0</v>
      </c>
    </row>
    <row r="65" spans="2:6" x14ac:dyDescent="0.35">
      <c r="B65" s="189" t="s">
        <v>12</v>
      </c>
      <c r="C65" s="190"/>
      <c r="D65" s="178"/>
    </row>
    <row r="66" spans="2:6" x14ac:dyDescent="0.35">
      <c r="B66" s="187" t="s">
        <v>12</v>
      </c>
      <c r="C66" s="120"/>
      <c r="D66" s="179"/>
    </row>
    <row r="67" spans="2:6" x14ac:dyDescent="0.35">
      <c r="B67" s="187"/>
      <c r="C67" s="120"/>
      <c r="D67" s="179"/>
    </row>
    <row r="68" spans="2:6" ht="15" thickBot="1" x14ac:dyDescent="0.4">
      <c r="B68" s="188"/>
      <c r="C68" s="182"/>
      <c r="D68" s="183"/>
    </row>
    <row r="69" spans="2:6" ht="15" thickBot="1" x14ac:dyDescent="0.4">
      <c r="B69" s="121" t="s">
        <v>21</v>
      </c>
      <c r="C69" s="85">
        <f>SUM(C70:C71)</f>
        <v>0</v>
      </c>
      <c r="D69" s="86">
        <f t="shared" ref="D69" si="8">SUM(D70:D71)</f>
        <v>0</v>
      </c>
    </row>
    <row r="70" spans="2:6" x14ac:dyDescent="0.35">
      <c r="B70" s="189"/>
      <c r="C70" s="190"/>
      <c r="D70" s="178"/>
    </row>
    <row r="71" spans="2:6" ht="15" thickBot="1" x14ac:dyDescent="0.4">
      <c r="B71" s="188" t="s">
        <v>12</v>
      </c>
      <c r="C71" s="182"/>
      <c r="D71" s="183"/>
    </row>
    <row r="72" spans="2:6" ht="15" thickBot="1" x14ac:dyDescent="0.4">
      <c r="B72" s="122" t="s">
        <v>50</v>
      </c>
      <c r="C72" s="125">
        <f>C58+C64+C69</f>
        <v>0</v>
      </c>
      <c r="D72" s="125">
        <f>D58+D64+D69</f>
        <v>0</v>
      </c>
    </row>
    <row r="73" spans="2:6" ht="15" thickBot="1" x14ac:dyDescent="0.4">
      <c r="B73" s="8" t="s">
        <v>25</v>
      </c>
      <c r="C73" s="127">
        <f>C24+C44+C56+C72</f>
        <v>0</v>
      </c>
      <c r="D73" s="18">
        <f>D24+D44+D56+D72</f>
        <v>0</v>
      </c>
    </row>
    <row r="74" spans="2:6" ht="15" thickTop="1" x14ac:dyDescent="0.35">
      <c r="B74" s="14" t="s">
        <v>33</v>
      </c>
    </row>
    <row r="76" spans="2:6" x14ac:dyDescent="0.35">
      <c r="B76" s="9" t="s">
        <v>52</v>
      </c>
    </row>
    <row r="77" spans="2:6" x14ac:dyDescent="0.35">
      <c r="B77" s="10" t="s">
        <v>37</v>
      </c>
    </row>
    <row r="78" spans="2:6" ht="15" thickBot="1" x14ac:dyDescent="0.4">
      <c r="B78" s="9"/>
    </row>
    <row r="79" spans="2:6" ht="47.25" customHeight="1" thickTop="1" thickBot="1" x14ac:dyDescent="0.4">
      <c r="B79" s="247" t="s">
        <v>38</v>
      </c>
      <c r="C79" s="247" t="s">
        <v>79</v>
      </c>
      <c r="D79" s="16" t="s">
        <v>34</v>
      </c>
      <c r="E79" s="250"/>
      <c r="F79" s="251"/>
    </row>
    <row r="80" spans="2:6" ht="15" thickBot="1" x14ac:dyDescent="0.4">
      <c r="B80" s="248"/>
      <c r="C80" s="248"/>
      <c r="D80" s="42"/>
      <c r="E80" s="17" t="s">
        <v>80</v>
      </c>
      <c r="F80" s="17" t="s">
        <v>81</v>
      </c>
    </row>
    <row r="81" spans="2:6" ht="15" thickBot="1" x14ac:dyDescent="0.4">
      <c r="B81" s="28">
        <f>B15</f>
        <v>0</v>
      </c>
      <c r="C81" s="26"/>
      <c r="D81" s="26" t="s">
        <v>35</v>
      </c>
      <c r="E81" s="26">
        <f>begroting!K82</f>
        <v>0</v>
      </c>
      <c r="F81" s="7">
        <v>0</v>
      </c>
    </row>
    <row r="82" spans="2:6" ht="15" thickBot="1" x14ac:dyDescent="0.4">
      <c r="B82" s="28">
        <f>B16</f>
        <v>0</v>
      </c>
      <c r="C82" s="26"/>
      <c r="D82" s="26" t="s">
        <v>35</v>
      </c>
      <c r="E82" s="26">
        <f>begroting!K83</f>
        <v>0</v>
      </c>
      <c r="F82" s="7">
        <v>0</v>
      </c>
    </row>
    <row r="83" spans="2:6" ht="15" thickBot="1" x14ac:dyDescent="0.4">
      <c r="B83" s="28">
        <f>B17</f>
        <v>0</v>
      </c>
      <c r="C83" s="26"/>
      <c r="D83" s="26" t="s">
        <v>35</v>
      </c>
      <c r="E83" s="26">
        <f>begroting!K84</f>
        <v>0</v>
      </c>
      <c r="F83" s="7">
        <v>0</v>
      </c>
    </row>
    <row r="84" spans="2:6" ht="15" thickBot="1" x14ac:dyDescent="0.4">
      <c r="B84" s="28">
        <f>B18</f>
        <v>0</v>
      </c>
      <c r="C84" s="26"/>
      <c r="D84" s="26" t="s">
        <v>35</v>
      </c>
      <c r="E84" s="26">
        <f>begroting!K85</f>
        <v>0</v>
      </c>
      <c r="F84" s="7">
        <v>0</v>
      </c>
    </row>
    <row r="85" spans="2:6" ht="15" thickBot="1" x14ac:dyDescent="0.4">
      <c r="B85" s="28">
        <f>B19</f>
        <v>0</v>
      </c>
      <c r="C85" s="26"/>
      <c r="D85" s="26" t="s">
        <v>35</v>
      </c>
      <c r="E85" s="26">
        <f>begroting!K86</f>
        <v>0</v>
      </c>
      <c r="F85" s="7">
        <v>0</v>
      </c>
    </row>
    <row r="86" spans="2:6" ht="15" thickBot="1" x14ac:dyDescent="0.4">
      <c r="B86" s="29" t="s">
        <v>66</v>
      </c>
      <c r="C86" s="27"/>
      <c r="D86" s="26" t="s">
        <v>35</v>
      </c>
      <c r="E86" s="26">
        <f>begroting!K87</f>
        <v>0</v>
      </c>
      <c r="F86" s="7">
        <v>0</v>
      </c>
    </row>
    <row r="87" spans="2:6" ht="15" thickBot="1" x14ac:dyDescent="0.4">
      <c r="B87" s="261" t="s">
        <v>36</v>
      </c>
      <c r="C87" s="263"/>
      <c r="D87" s="15"/>
      <c r="E87" s="42">
        <f t="shared" ref="E87:F87" si="9">SUM(E81:E86)</f>
        <v>0</v>
      </c>
      <c r="F87" s="42">
        <f t="shared" si="9"/>
        <v>0</v>
      </c>
    </row>
    <row r="90" spans="2:6" x14ac:dyDescent="0.35">
      <c r="B90" s="9" t="s">
        <v>53</v>
      </c>
    </row>
    <row r="91" spans="2:6" x14ac:dyDescent="0.35">
      <c r="B91" s="10" t="s">
        <v>26</v>
      </c>
    </row>
    <row r="92" spans="2:6" ht="15" thickBot="1" x14ac:dyDescent="0.4">
      <c r="B92" s="11"/>
    </row>
    <row r="93" spans="2:6" ht="27.75" customHeight="1" thickTop="1" thickBot="1" x14ac:dyDescent="0.4">
      <c r="B93" s="247" t="s">
        <v>27</v>
      </c>
      <c r="C93" s="43" t="s">
        <v>82</v>
      </c>
      <c r="D93" s="44" t="s">
        <v>83</v>
      </c>
    </row>
    <row r="94" spans="2:6" ht="15" thickBot="1" x14ac:dyDescent="0.4">
      <c r="B94" s="248"/>
      <c r="C94" s="42" t="s">
        <v>84</v>
      </c>
      <c r="D94" s="42" t="s">
        <v>84</v>
      </c>
    </row>
    <row r="95" spans="2:6" ht="15" thickBot="1" x14ac:dyDescent="0.4">
      <c r="B95" s="25" t="s">
        <v>51</v>
      </c>
      <c r="C95" s="171">
        <f>begroting!I96</f>
        <v>0</v>
      </c>
      <c r="D95" s="24">
        <f>SUMIF($B:$B,"Private in kind",D:D)</f>
        <v>0</v>
      </c>
    </row>
    <row r="96" spans="2:6" ht="36.75" customHeight="1" thickBot="1" x14ac:dyDescent="0.4">
      <c r="B96" s="25" t="s">
        <v>29</v>
      </c>
      <c r="C96" s="171">
        <f>begroting!I97</f>
        <v>0</v>
      </c>
      <c r="D96" s="24">
        <v>0</v>
      </c>
    </row>
    <row r="97" spans="2:4" ht="43.5" customHeight="1" thickBot="1" x14ac:dyDescent="0.4">
      <c r="B97" s="6" t="s">
        <v>30</v>
      </c>
      <c r="C97" s="170">
        <f>begroting!I98</f>
        <v>0</v>
      </c>
      <c r="D97" s="26">
        <v>0</v>
      </c>
    </row>
    <row r="98" spans="2:4" ht="50.25" customHeight="1" thickBot="1" x14ac:dyDescent="0.4">
      <c r="B98" s="6" t="s">
        <v>31</v>
      </c>
      <c r="C98" s="26"/>
      <c r="D98" s="26"/>
    </row>
    <row r="99" spans="2:4" ht="15" thickBot="1" x14ac:dyDescent="0.4">
      <c r="B99" s="13" t="s">
        <v>32</v>
      </c>
      <c r="C99" s="173">
        <f>SUM(C95:C98)</f>
        <v>0</v>
      </c>
      <c r="D99" s="19">
        <f t="shared" ref="D99" si="10">SUM(D95:D98)</f>
        <v>0</v>
      </c>
    </row>
    <row r="100" spans="2:4" ht="15" thickTop="1" x14ac:dyDescent="0.35"/>
    <row r="101" spans="2:4" x14ac:dyDescent="0.35">
      <c r="B101" s="14" t="s">
        <v>12</v>
      </c>
    </row>
    <row r="102" spans="2:4" x14ac:dyDescent="0.35">
      <c r="B102" s="9"/>
    </row>
    <row r="103" spans="2:4" x14ac:dyDescent="0.35">
      <c r="B103" s="9"/>
    </row>
    <row r="104" spans="2:4" x14ac:dyDescent="0.35">
      <c r="B104" s="9"/>
    </row>
  </sheetData>
  <mergeCells count="11">
    <mergeCell ref="B93:B94"/>
    <mergeCell ref="B57:D57"/>
    <mergeCell ref="B79:B80"/>
    <mergeCell ref="C79:C80"/>
    <mergeCell ref="E79:F79"/>
    <mergeCell ref="B87:C87"/>
    <mergeCell ref="B5:B6"/>
    <mergeCell ref="C5:D5"/>
    <mergeCell ref="B7:D7"/>
    <mergeCell ref="B25:D25"/>
    <mergeCell ref="B45:D4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KI document" ma:contentTypeID="0x010100FE2D0D3071153944AAC2908E2763E369001B18EC79F45EC942A2FAF621E2A07DAA" ma:contentTypeVersion="5" ma:contentTypeDescription="" ma:contentTypeScope="" ma:versionID="05f6c67a716b6a9ad030133205304c54">
  <xsd:schema xmlns:xsd="http://www.w3.org/2001/XMLSchema" xmlns:xs="http://www.w3.org/2001/XMLSchema" xmlns:p="http://schemas.microsoft.com/office/2006/metadata/properties" xmlns:ns2="613a0b3b-9fae-4b3b-98e2-6594dae8013c" xmlns:ns3="44b9d35a-8848-4254-8ed2-d0b3230203ca" targetNamespace="http://schemas.microsoft.com/office/2006/metadata/properties" ma:root="true" ma:fieldsID="8d2a63ff0e39ad6febb325d198862a5f" ns2:_="" ns3:_="">
    <xsd:import namespace="613a0b3b-9fae-4b3b-98e2-6594dae8013c"/>
    <xsd:import namespace="44b9d35a-8848-4254-8ed2-d0b3230203c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3a0b3b-9fae-4b3b-98e2-6594dae8013c"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b9d35a-8848-4254-8ed2-d0b3230203ca"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F01296-3164-4B46-ACCA-FE33D4A6B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3a0b3b-9fae-4b3b-98e2-6594dae8013c"/>
    <ds:schemaRef ds:uri="44b9d35a-8848-4254-8ed2-d0b3230203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0DEB82-0F50-4003-89F2-6ACD43F44B02}">
  <ds:schemaRefs>
    <ds:schemaRef ds:uri="http://schemas.microsoft.com/sharepoint/v3/contenttype/forms"/>
  </ds:schemaRefs>
</ds:datastoreItem>
</file>

<file path=customXml/itemProps3.xml><?xml version="1.0" encoding="utf-8"?>
<ds:datastoreItem xmlns:ds="http://schemas.openxmlformats.org/officeDocument/2006/customXml" ds:itemID="{9BF74C03-3638-43F0-9967-451B5494BC1B}">
  <ds:schemaRefs>
    <ds:schemaRef ds:uri="44b9d35a-8848-4254-8ed2-d0b3230203c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13a0b3b-9fae-4b3b-98e2-6594dae8013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begroting</vt:lpstr>
      <vt:lpstr>jaarrapportage</vt:lpstr>
      <vt:lpstr>eindrapportage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Wijnie</cp:lastModifiedBy>
  <dcterms:created xsi:type="dcterms:W3CDTF">2017-11-17T09:20:03Z</dcterms:created>
  <dcterms:modified xsi:type="dcterms:W3CDTF">2018-01-03T13:08:20Z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0x010100FE2D0D3071153944AAC2908E2763E369001B18EC79F45EC942A2FAF621E2A07DAA</vt:lpwstr>
  </property>
</Properties>
</file>